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3900" windowWidth="15405" windowHeight="3930" tabRatio="1000" activeTab="4"/>
  </bookViews>
  <sheets>
    <sheet name="Checklist" sheetId="10" r:id="rId1"/>
    <sheet name="PoDAPO Auto Evaluación " sheetId="2" r:id="rId2"/>
    <sheet name="PoDAPO Revisión Mentor" sheetId="9" r:id="rId3"/>
    <sheet name="PoDAPO Revisión de Compañero" sheetId="17" r:id="rId4"/>
    <sheet name="PoDAPO Revisión a Compañero" sheetId="16" r:id="rId5"/>
    <sheet name=" Descripción Criterio PoDAPO " sheetId="12" r:id="rId6"/>
    <sheet name="torpedo PoDAPO" sheetId="14" r:id="rId7"/>
  </sheets>
  <definedNames>
    <definedName name="_xlnm.Print_Area" localSheetId="5">' Descripción Criterio PoDAPO '!$A$1:$N$35</definedName>
    <definedName name="_xlnm.Print_Area" localSheetId="1">'PoDAPO Auto Evaluación '!$A$1:$N$61</definedName>
    <definedName name="_xlnm.Print_Area" localSheetId="2">'PoDAPO Revisión Mentor'!$A$1:$N$54</definedName>
  </definedNames>
  <calcPr calcId="145621"/>
</workbook>
</file>

<file path=xl/calcChain.xml><?xml version="1.0" encoding="utf-8"?>
<calcChain xmlns="http://schemas.openxmlformats.org/spreadsheetml/2006/main">
  <c r="G3" i="17" l="1"/>
  <c r="A3" i="17"/>
  <c r="G2" i="17"/>
  <c r="A2" i="17"/>
  <c r="G3" i="16"/>
  <c r="A3" i="16"/>
  <c r="G2" i="16"/>
  <c r="A2" i="16"/>
  <c r="G3" i="2"/>
  <c r="G2" i="2"/>
  <c r="G2" i="9"/>
  <c r="A3" i="2"/>
  <c r="A2" i="2"/>
  <c r="A2" i="9"/>
  <c r="O1" i="9"/>
  <c r="O9" i="9"/>
  <c r="O10" i="9"/>
  <c r="O11" i="9"/>
  <c r="O12" i="9"/>
  <c r="A14" i="9"/>
  <c r="O17" i="9"/>
  <c r="O18" i="9"/>
  <c r="O19" i="9"/>
  <c r="O20" i="9"/>
  <c r="A22" i="9"/>
  <c r="O25" i="9"/>
  <c r="O26" i="9"/>
  <c r="O27" i="9"/>
  <c r="O28" i="9"/>
  <c r="A30" i="9"/>
  <c r="O33" i="9"/>
  <c r="O34" i="9"/>
  <c r="O35" i="9"/>
  <c r="O36" i="9"/>
  <c r="A38" i="9"/>
  <c r="O41" i="9"/>
  <c r="O42" i="9"/>
  <c r="O43" i="9"/>
  <c r="O44" i="9"/>
  <c r="A46" i="9"/>
  <c r="O9" i="2"/>
  <c r="O10" i="2"/>
  <c r="O11" i="2"/>
  <c r="O12" i="2"/>
  <c r="A14" i="2"/>
  <c r="B48" i="2" s="1"/>
  <c r="O17" i="2"/>
  <c r="O18" i="2"/>
  <c r="O19" i="2"/>
  <c r="O20" i="2"/>
  <c r="A22" i="2"/>
  <c r="O25" i="2"/>
  <c r="O26" i="2"/>
  <c r="O27" i="2"/>
  <c r="O28" i="2"/>
  <c r="A30" i="2"/>
  <c r="O33" i="2"/>
  <c r="O34" i="2"/>
  <c r="O35" i="2"/>
  <c r="O36" i="2"/>
  <c r="A38" i="2"/>
  <c r="O41" i="2"/>
  <c r="O42" i="2"/>
  <c r="O43" i="2"/>
  <c r="O44" i="2"/>
  <c r="A46" i="2"/>
  <c r="H10" i="10"/>
  <c r="H13" i="10"/>
  <c r="H15" i="10"/>
  <c r="H17" i="10"/>
  <c r="H19" i="10"/>
  <c r="H21" i="10"/>
  <c r="H23" i="10"/>
  <c r="A2" i="12"/>
  <c r="A3" i="12"/>
  <c r="A3" i="9"/>
  <c r="A4" i="12"/>
  <c r="A4" i="9"/>
  <c r="A4" i="2"/>
  <c r="G2" i="12"/>
  <c r="G3" i="12"/>
  <c r="G3" i="9"/>
  <c r="B48" i="9"/>
  <c r="B50" i="9" s="1"/>
</calcChain>
</file>

<file path=xl/sharedStrings.xml><?xml version="1.0" encoding="utf-8"?>
<sst xmlns="http://schemas.openxmlformats.org/spreadsheetml/2006/main" count="866" uniqueCount="275">
  <si>
    <t>hyperlink all the tabs - linked mindmap</t>
    <phoneticPr fontId="21" type="noConversion"/>
  </si>
  <si>
    <t>A</t>
  </si>
  <si>
    <t>F</t>
  </si>
  <si>
    <t>D</t>
  </si>
  <si>
    <t>TOTAL MARK =</t>
  </si>
  <si>
    <t>Section total =</t>
  </si>
  <si>
    <t>1.95     or      0</t>
  </si>
  <si>
    <t>(A)</t>
  </si>
  <si>
    <t xml:space="preserve"> (B)</t>
  </si>
  <si>
    <t xml:space="preserve"> (C)</t>
  </si>
  <si>
    <t>(D)</t>
  </si>
  <si>
    <t xml:space="preserve"> (E)</t>
  </si>
  <si>
    <t>C</t>
  </si>
  <si>
    <t>B</t>
  </si>
  <si>
    <t>E</t>
  </si>
  <si>
    <t xml:space="preserve"> (F)</t>
  </si>
  <si>
    <t>5.0 4.5 4.0</t>
  </si>
  <si>
    <t>CHECK</t>
  </si>
  <si>
    <t>3.95    or    3.5</t>
  </si>
  <si>
    <t>3.45    or    3.0</t>
  </si>
  <si>
    <t>2.95    or    2.5</t>
  </si>
  <si>
    <t>2.45    or    2.0</t>
  </si>
  <si>
    <t>O2</t>
  </si>
  <si>
    <t>O3</t>
  </si>
  <si>
    <t>O4</t>
  </si>
  <si>
    <t>O5</t>
  </si>
  <si>
    <t>O6</t>
  </si>
  <si>
    <t>INCLUYE Nº DE PALABRAS</t>
  </si>
  <si>
    <t>Notas del Revisor de Reporte</t>
  </si>
  <si>
    <t>Elementos</t>
  </si>
  <si>
    <t>Descripción</t>
  </si>
  <si>
    <t>Especificación de Proyecto</t>
  </si>
  <si>
    <t>Reporte</t>
  </si>
  <si>
    <t>Extractos del Diario de Aprendizaje</t>
  </si>
  <si>
    <t xml:space="preserve">Ejemplos de la documentación diaria de tu aprendizaje, reflexiones y pensamientos. Este es el material en crudo de tu trabajo de aprendizaje en acción - incluye algo "jugoso" como ejemplo de tu proceso.  </t>
  </si>
  <si>
    <t>Apéndices / Resultados</t>
  </si>
  <si>
    <t>Revisión Recursos</t>
  </si>
  <si>
    <t>Es posible integrar esta información en tu reporte (hacer links directos es muy agradable al lector) - sientete libre de experimentar con una lista creciente a través del año.</t>
  </si>
  <si>
    <t>Recursos Técnicos</t>
  </si>
  <si>
    <t>Paquete / Reporte</t>
  </si>
  <si>
    <t xml:space="preserve">Todos los elementos siguientes deben estar completos: </t>
  </si>
  <si>
    <t xml:space="preserve">Checklist   </t>
  </si>
  <si>
    <t>DESCRIPCIÓN DEL CRITERIO PoDAPO</t>
  </si>
  <si>
    <t>Edición, forma, tamaño</t>
  </si>
  <si>
    <t xml:space="preserve">Estos extractos pueden ser textos, fotos de tu diario escrito a mano, fotos con grabaciones de audio y/o video, etc. </t>
  </si>
  <si>
    <t>Criterio de Evaluación</t>
  </si>
  <si>
    <t>Cometarios del estudiante:</t>
  </si>
  <si>
    <t>Mezcla de medios, géneros y estilos</t>
  </si>
  <si>
    <t>Comentarios Mentor:</t>
  </si>
  <si>
    <t>Comentarios Generales del Mentor</t>
  </si>
  <si>
    <t xml:space="preserve">Estructura, flujo y uso de ilustraciones y ejemplos </t>
  </si>
  <si>
    <t>Excepcional</t>
  </si>
  <si>
    <t>Satisfactorio</t>
  </si>
  <si>
    <t>Fracaso (completamente desaprobado)</t>
  </si>
  <si>
    <t xml:space="preserve">Muy Bueno </t>
  </si>
  <si>
    <t>Bueno</t>
  </si>
  <si>
    <t>Total Sección:</t>
  </si>
  <si>
    <t>Resultados</t>
  </si>
  <si>
    <t>3.45    o    3.0</t>
  </si>
  <si>
    <t>1.95     o      0</t>
  </si>
  <si>
    <t>Solo una calificación por fila para que esté OK</t>
  </si>
  <si>
    <t>2.95    o    2.5</t>
  </si>
  <si>
    <t>3.95    o    3.5</t>
  </si>
  <si>
    <t>2.45    o   2.0</t>
  </si>
  <si>
    <t>2.45    o    2.0</t>
  </si>
  <si>
    <t>1.95     o     0</t>
  </si>
  <si>
    <t xml:space="preserve">Experiencia Concreta (Conciencia en acción) </t>
  </si>
  <si>
    <t xml:space="preserve">Articulación del diseño </t>
  </si>
  <si>
    <t>Proyecto</t>
  </si>
  <si>
    <t>Paquete de Diseño</t>
  </si>
  <si>
    <t xml:space="preserve">Conceptualización Abstracta (Uso de mitos, metáforas, modelos, teoría e investigación) </t>
  </si>
  <si>
    <t xml:space="preserve">Experimentación Activa      (Uso de pruebas y ensayos) </t>
  </si>
  <si>
    <t xml:space="preserve">Colaboración - Conexión con compañeros y mentores  </t>
  </si>
  <si>
    <t xml:space="preserve">Liderazgo y delegación en el Proyecto Y/O Paquete de Diseño   </t>
  </si>
  <si>
    <t>Beneficios al Área  (Proyecto)</t>
  </si>
  <si>
    <t xml:space="preserve">Contribución a la comunidad de aprendizaje  </t>
  </si>
  <si>
    <t xml:space="preserve">Manejo de la Creación del Paquete de Diseño </t>
  </si>
  <si>
    <t>Muy Bueno</t>
  </si>
  <si>
    <t>Insuficiente (parcialmente desaprobado)</t>
  </si>
  <si>
    <t>Fracaso              (completamente desaprobado)</t>
  </si>
  <si>
    <t>O7</t>
  </si>
  <si>
    <t>O8</t>
  </si>
  <si>
    <t>O9</t>
  </si>
  <si>
    <t>O10</t>
  </si>
  <si>
    <t>O11</t>
  </si>
  <si>
    <t>O1 - RC</t>
  </si>
  <si>
    <t>ç</t>
  </si>
  <si>
    <t>Edición, forma y tamaño</t>
  </si>
  <si>
    <t xml:space="preserve"> Copiar y editar</t>
  </si>
  <si>
    <r>
      <t>·</t>
    </r>
    <r>
      <rPr>
        <sz val="7"/>
        <rFont val="Times New Roman"/>
        <family val="1"/>
      </rPr>
      <t xml:space="preserve">        </t>
    </r>
    <r>
      <rPr>
        <sz val="10"/>
        <rFont val="Calibri"/>
        <family val="2"/>
      </rPr>
      <t>Atento a:</t>
    </r>
  </si>
  <si>
    <r>
      <t>o</t>
    </r>
    <r>
      <rPr>
        <sz val="7"/>
        <rFont val="Times New Roman"/>
        <family val="1"/>
      </rPr>
      <t xml:space="preserve">   </t>
    </r>
    <r>
      <rPr>
        <sz val="10"/>
        <rFont val="Calibri"/>
        <family val="2"/>
      </rPr>
      <t>Gramática</t>
    </r>
  </si>
  <si>
    <r>
      <t>o</t>
    </r>
    <r>
      <rPr>
        <sz val="7"/>
        <rFont val="Times New Roman"/>
        <family val="1"/>
      </rPr>
      <t xml:space="preserve">   </t>
    </r>
    <r>
      <rPr>
        <sz val="10"/>
        <rFont val="Calibri"/>
        <family val="2"/>
      </rPr>
      <t>Ortografía</t>
    </r>
  </si>
  <si>
    <r>
      <t>o</t>
    </r>
    <r>
      <rPr>
        <sz val="7"/>
        <rFont val="Times New Roman"/>
        <family val="1"/>
      </rPr>
      <t xml:space="preserve">   </t>
    </r>
    <r>
      <rPr>
        <sz val="10"/>
        <rFont val="Calibri"/>
        <family val="2"/>
      </rPr>
      <t>Puntuación</t>
    </r>
  </si>
  <si>
    <r>
      <t>o</t>
    </r>
    <r>
      <rPr>
        <sz val="7"/>
        <rFont val="Times New Roman"/>
        <family val="1"/>
      </rPr>
      <t xml:space="preserve">   </t>
    </r>
    <r>
      <rPr>
        <sz val="10"/>
        <rFont val="Calibri"/>
        <family val="2"/>
      </rPr>
      <t>Construcción de oraciones</t>
    </r>
  </si>
  <si>
    <r>
      <t>o</t>
    </r>
    <r>
      <rPr>
        <sz val="7"/>
        <rFont val="Times New Roman"/>
        <family val="1"/>
      </rPr>
      <t xml:space="preserve">   </t>
    </r>
    <r>
      <rPr>
        <sz val="10"/>
        <rFont val="Calibri"/>
        <family val="2"/>
      </rPr>
      <t>Numeración</t>
    </r>
  </si>
  <si>
    <r>
      <t>o</t>
    </r>
    <r>
      <rPr>
        <sz val="7"/>
        <rFont val="Times New Roman"/>
        <family val="1"/>
      </rPr>
      <t xml:space="preserve">   </t>
    </r>
    <r>
      <rPr>
        <sz val="10"/>
        <rFont val="Calibri"/>
        <family val="2"/>
      </rPr>
      <t>Referencias</t>
    </r>
  </si>
  <si>
    <r>
      <t>o</t>
    </r>
    <r>
      <rPr>
        <sz val="7"/>
        <rFont val="Times New Roman"/>
        <family val="1"/>
      </rPr>
      <t xml:space="preserve">   </t>
    </r>
    <r>
      <rPr>
        <sz val="10"/>
        <rFont val="Calibri"/>
        <family val="2"/>
      </rPr>
      <t>Vocabulario</t>
    </r>
  </si>
  <si>
    <r>
      <t>o</t>
    </r>
    <r>
      <rPr>
        <sz val="7"/>
        <rFont val="Times New Roman"/>
        <family val="1"/>
      </rPr>
      <t xml:space="preserve">   </t>
    </r>
    <r>
      <rPr>
        <sz val="10"/>
        <rFont val="Calibri"/>
        <family val="2"/>
      </rPr>
      <t>Evitar repeticiones innecesarias</t>
    </r>
  </si>
  <si>
    <t xml:space="preserve">Forma: </t>
  </si>
  <si>
    <r>
      <t>·</t>
    </r>
    <r>
      <rPr>
        <sz val="7"/>
        <rFont val="Times New Roman"/>
        <family val="1"/>
      </rPr>
      <t xml:space="preserve">        </t>
    </r>
    <r>
      <rPr>
        <sz val="10"/>
        <rFont val="Calibri"/>
        <family val="2"/>
      </rPr>
      <t>Haz un buen resumen en formato blog</t>
    </r>
  </si>
  <si>
    <r>
      <t>·</t>
    </r>
    <r>
      <rPr>
        <sz val="7"/>
        <rFont val="Times New Roman"/>
        <family val="1"/>
      </rPr>
      <t xml:space="preserve">        </t>
    </r>
    <r>
      <rPr>
        <sz val="10"/>
        <rFont val="Calibri"/>
        <family val="2"/>
      </rPr>
      <t>Utiliza bien apéndices y referencias</t>
    </r>
  </si>
  <si>
    <r>
      <t>·</t>
    </r>
    <r>
      <rPr>
        <sz val="7"/>
        <rFont val="Times New Roman"/>
        <family val="1"/>
      </rPr>
      <t xml:space="preserve">        </t>
    </r>
    <r>
      <rPr>
        <sz val="10"/>
        <rFont val="Calibri"/>
        <family val="2"/>
      </rPr>
      <t>Haz el paquete de reporte fácil de navegar</t>
    </r>
  </si>
  <si>
    <r>
      <t>·</t>
    </r>
    <r>
      <rPr>
        <sz val="7"/>
        <rFont val="Times New Roman"/>
        <family val="1"/>
      </rPr>
      <t xml:space="preserve">        </t>
    </r>
    <r>
      <rPr>
        <sz val="10"/>
        <rFont val="Calibri"/>
        <family val="2"/>
      </rPr>
      <t>Adjunto tu propia revisión y las de tus compañeros</t>
    </r>
  </si>
  <si>
    <t>Tamaño:</t>
  </si>
  <si>
    <t>No te pases del tope máximo de palabras</t>
  </si>
  <si>
    <r>
      <t>·</t>
    </r>
    <r>
      <rPr>
        <sz val="7"/>
        <rFont val="Times New Roman"/>
        <family val="1"/>
      </rPr>
      <t xml:space="preserve">        </t>
    </r>
    <r>
      <rPr>
        <sz val="10"/>
        <rFont val="Calibri"/>
        <family val="2"/>
      </rPr>
      <t>Puedes usar medios creativos multimedios.</t>
    </r>
  </si>
  <si>
    <r>
      <t>·</t>
    </r>
    <r>
      <rPr>
        <sz val="7"/>
        <rFont val="Times New Roman"/>
        <family val="1"/>
      </rPr>
      <t xml:space="preserve">        </t>
    </r>
    <r>
      <rPr>
        <sz val="10"/>
        <rFont val="Calibri"/>
        <family val="2"/>
      </rPr>
      <t>Puedes escribir con distintos géneros y estilos</t>
    </r>
  </si>
  <si>
    <r>
      <t>·</t>
    </r>
    <r>
      <rPr>
        <sz val="7"/>
        <rFont val="Times New Roman"/>
        <family val="1"/>
      </rPr>
      <t xml:space="preserve">        </t>
    </r>
    <r>
      <rPr>
        <sz val="10"/>
        <rFont val="Calibri"/>
        <family val="2"/>
      </rPr>
      <t>Diseña el reporte con un sentido gráfico y visual</t>
    </r>
  </si>
  <si>
    <t>Estructura, flujo y uso de ilustraciones y ejemplos</t>
  </si>
  <si>
    <r>
      <t>·</t>
    </r>
    <r>
      <rPr>
        <sz val="7"/>
        <rFont val="Times New Roman"/>
        <family val="1"/>
      </rPr>
      <t xml:space="preserve">        </t>
    </r>
    <r>
      <rPr>
        <sz val="10"/>
        <rFont val="Calibri"/>
        <family val="2"/>
      </rPr>
      <t>Haz la estructura del reporte con una secuencia útil y ordenada</t>
    </r>
  </si>
  <si>
    <r>
      <t>·</t>
    </r>
    <r>
      <rPr>
        <sz val="7"/>
        <rFont val="Times New Roman"/>
        <family val="1"/>
      </rPr>
      <t xml:space="preserve">        </t>
    </r>
    <r>
      <rPr>
        <sz val="10"/>
        <rFont val="Calibri"/>
        <family val="2"/>
      </rPr>
      <t>Conecta distintos niveles del texto de manera sensata</t>
    </r>
  </si>
  <si>
    <r>
      <t>·</t>
    </r>
    <r>
      <rPr>
        <sz val="7"/>
        <rFont val="Times New Roman"/>
        <family val="1"/>
      </rPr>
      <t xml:space="preserve">        </t>
    </r>
    <r>
      <rPr>
        <sz val="10"/>
        <rFont val="Calibri"/>
        <family val="2"/>
      </rPr>
      <t>Utiliza ejemplos e ilustraciones para apoyar argumentos</t>
    </r>
  </si>
  <si>
    <r>
      <t>·</t>
    </r>
    <r>
      <rPr>
        <sz val="7"/>
        <rFont val="Times New Roman"/>
        <family val="1"/>
      </rPr>
      <t xml:space="preserve">        </t>
    </r>
    <r>
      <rPr>
        <sz val="10"/>
        <rFont val="Calibri"/>
        <family val="2"/>
      </rPr>
      <t>Haz la lectura fácil e interesante</t>
    </r>
  </si>
  <si>
    <r>
      <t>·</t>
    </r>
    <r>
      <rPr>
        <sz val="7"/>
        <rFont val="Times New Roman"/>
        <family val="1"/>
      </rPr>
      <t xml:space="preserve">        </t>
    </r>
    <r>
      <rPr>
        <sz val="10"/>
        <rFont val="Calibri"/>
        <family val="2"/>
      </rPr>
      <t>Cumple de fechas de entrega</t>
    </r>
  </si>
  <si>
    <r>
      <t>·</t>
    </r>
    <r>
      <rPr>
        <sz val="7"/>
        <rFont val="Times New Roman"/>
        <family val="1"/>
      </rPr>
      <t xml:space="preserve">        </t>
    </r>
    <r>
      <rPr>
        <sz val="10"/>
        <rFont val="Calibri"/>
        <family val="2"/>
      </rPr>
      <t>Subie el documento a pel.permaculturachile.org</t>
    </r>
  </si>
  <si>
    <r>
      <t>·</t>
    </r>
    <r>
      <rPr>
        <sz val="7"/>
        <rFont val="Times New Roman"/>
        <family val="1"/>
      </rPr>
      <t xml:space="preserve">        </t>
    </r>
    <r>
      <rPr>
        <sz val="10"/>
        <rFont val="Calibri"/>
        <family val="2"/>
      </rPr>
      <t>Utiliza los recursos (mentores, grupo de apoyo, etc.)</t>
    </r>
  </si>
  <si>
    <r>
      <t>·</t>
    </r>
    <r>
      <rPr>
        <sz val="7"/>
        <rFont val="Times New Roman"/>
        <family val="1"/>
      </rPr>
      <t xml:space="preserve">        </t>
    </r>
    <r>
      <rPr>
        <sz val="10"/>
        <rFont val="Calibri"/>
        <family val="2"/>
      </rPr>
      <t>Utiliza modelos y procesos de diseño y organización y cuenta tu experiencia con los mismos</t>
    </r>
  </si>
  <si>
    <r>
      <t>·</t>
    </r>
    <r>
      <rPr>
        <sz val="7"/>
        <rFont val="Times New Roman"/>
        <family val="1"/>
      </rPr>
      <t xml:space="preserve">        </t>
    </r>
    <r>
      <rPr>
        <sz val="10"/>
        <rFont val="Calibri"/>
        <family val="2"/>
      </rPr>
      <t>Sé consciente del diseño de tu paquete de reporte.</t>
    </r>
  </si>
  <si>
    <r>
      <t>·</t>
    </r>
    <r>
      <rPr>
        <sz val="7"/>
        <rFont val="Times New Roman"/>
        <family val="1"/>
      </rPr>
      <t xml:space="preserve">        </t>
    </r>
    <r>
      <rPr>
        <sz val="10"/>
        <rFont val="Calibri"/>
        <family val="2"/>
      </rPr>
      <t>Investiga otros que ya hayan investigado/reportado sobre tus temas, cítalos, equilibra este conocimiento con tus argumentos, observa en que coinciden y en qué difieren y reflexiona porqué es así.</t>
    </r>
  </si>
  <si>
    <r>
      <t>·</t>
    </r>
    <r>
      <rPr>
        <sz val="7"/>
        <rFont val="Times New Roman"/>
        <family val="1"/>
      </rPr>
      <t xml:space="preserve">        </t>
    </r>
    <r>
      <rPr>
        <sz val="10"/>
        <rFont val="Calibri"/>
        <family val="2"/>
      </rPr>
      <t>Demuestra cómo has utilizado tus habilidades de diseño para lograr buenos reportes y buen aprendizaje en acción.</t>
    </r>
  </si>
  <si>
    <r>
      <t>·</t>
    </r>
    <r>
      <rPr>
        <sz val="7"/>
        <rFont val="Times New Roman"/>
        <family val="1"/>
      </rPr>
      <t xml:space="preserve">        </t>
    </r>
    <r>
      <rPr>
        <sz val="10"/>
        <rFont val="Calibri"/>
        <family val="2"/>
      </rPr>
      <t>Usa tu lógica racional</t>
    </r>
  </si>
  <si>
    <r>
      <t>·</t>
    </r>
    <r>
      <rPr>
        <sz val="7"/>
        <rFont val="Times New Roman"/>
        <family val="1"/>
      </rPr>
      <t xml:space="preserve">        </t>
    </r>
    <r>
      <rPr>
        <sz val="10"/>
        <rFont val="Calibri"/>
        <family val="2"/>
      </rPr>
      <t>Refuerza tus argumentos con citas y referencias</t>
    </r>
  </si>
  <si>
    <r>
      <t>·</t>
    </r>
    <r>
      <rPr>
        <sz val="7"/>
        <rFont val="Times New Roman"/>
        <family val="1"/>
      </rPr>
      <t xml:space="preserve">        </t>
    </r>
    <r>
      <rPr>
        <sz val="10"/>
        <rFont val="Calibri"/>
        <family val="2"/>
      </rPr>
      <t>Muévete ágilmente entre pensamiento y acción. Manténte constantemente atento y re-evaluando tu acción.</t>
    </r>
  </si>
  <si>
    <r>
      <t>·</t>
    </r>
    <r>
      <rPr>
        <sz val="7"/>
        <rFont val="Times New Roman"/>
        <family val="1"/>
      </rPr>
      <t xml:space="preserve">        </t>
    </r>
    <r>
      <rPr>
        <sz val="10"/>
        <rFont val="Calibri"/>
        <family val="2"/>
      </rPr>
      <t>Relaciónate bien con los grupos</t>
    </r>
  </si>
  <si>
    <r>
      <t>·</t>
    </r>
    <r>
      <rPr>
        <sz val="7"/>
        <rFont val="Times New Roman"/>
        <family val="1"/>
      </rPr>
      <t xml:space="preserve">        </t>
    </r>
    <r>
      <rPr>
        <sz val="10"/>
        <rFont val="Calibri"/>
        <family val="2"/>
      </rPr>
      <t>Preocupáte de poder tener buenas reflexiones para reportar.</t>
    </r>
  </si>
  <si>
    <r>
      <t>·</t>
    </r>
    <r>
      <rPr>
        <sz val="7"/>
        <rFont val="Times New Roman"/>
        <family val="1"/>
      </rPr>
      <t xml:space="preserve">        </t>
    </r>
    <r>
      <rPr>
        <sz val="10"/>
        <rFont val="Calibri"/>
        <family val="2"/>
      </rPr>
      <t>Observa las cosas desde distintos puntos de vista y búscales el significado más allá de las apariencias antes de sacar conclusiones.</t>
    </r>
  </si>
  <si>
    <r>
      <t>·</t>
    </r>
    <r>
      <rPr>
        <sz val="7"/>
        <rFont val="Times New Roman"/>
        <family val="1"/>
      </rPr>
      <t xml:space="preserve">        </t>
    </r>
    <r>
      <rPr>
        <sz val="10"/>
        <rFont val="Calibri"/>
        <family val="2"/>
      </rPr>
      <t>Utiliza las distintas herramientas y estructuras de pensamiento para unir cabos y llegar a entendimientos en situaciones complejas.</t>
    </r>
  </si>
  <si>
    <r>
      <t>·</t>
    </r>
    <r>
      <rPr>
        <sz val="7"/>
        <rFont val="Times New Roman"/>
        <family val="1"/>
      </rPr>
      <t xml:space="preserve">        </t>
    </r>
    <r>
      <rPr>
        <sz val="10"/>
        <rFont val="Calibri"/>
        <family val="2"/>
      </rPr>
      <t>Experimenta creativamente a baja escala antes de tirarte con todo.</t>
    </r>
  </si>
  <si>
    <r>
      <t>·</t>
    </r>
    <r>
      <rPr>
        <sz val="7"/>
        <rFont val="Times New Roman"/>
        <family val="1"/>
      </rPr>
      <t xml:space="preserve">        </t>
    </r>
    <r>
      <rPr>
        <sz val="10"/>
        <rFont val="Calibri"/>
        <family val="2"/>
      </rPr>
      <t>Piensa lo necesario y en cuanto estés listo muévete a la acción si más dudar.</t>
    </r>
  </si>
  <si>
    <r>
      <t>·</t>
    </r>
    <r>
      <rPr>
        <sz val="7"/>
        <rFont val="Times New Roman"/>
        <family val="1"/>
      </rPr>
      <t xml:space="preserve">        </t>
    </r>
    <r>
      <rPr>
        <sz val="10"/>
        <rFont val="Calibri"/>
        <family val="2"/>
      </rPr>
      <t>Considera los límites y dificultades como oportunidades.</t>
    </r>
  </si>
  <si>
    <r>
      <t>·</t>
    </r>
    <r>
      <rPr>
        <sz val="7"/>
        <rFont val="Times New Roman"/>
        <family val="1"/>
      </rPr>
      <t xml:space="preserve">        </t>
    </r>
    <r>
      <rPr>
        <sz val="10"/>
        <rFont val="Calibri"/>
        <family val="2"/>
      </rPr>
      <t>Equilibra tus proyectos y asuntos personales sin estrés</t>
    </r>
  </si>
  <si>
    <r>
      <t>·</t>
    </r>
    <r>
      <rPr>
        <sz val="7"/>
        <rFont val="Times New Roman"/>
        <family val="1"/>
      </rPr>
      <t xml:space="preserve">        </t>
    </r>
    <r>
      <rPr>
        <sz val="10"/>
        <rFont val="Calibri"/>
        <family val="2"/>
      </rPr>
      <t>Sé flexible y cumple los compromisos</t>
    </r>
  </si>
  <si>
    <r>
      <t>·</t>
    </r>
    <r>
      <rPr>
        <sz val="7"/>
        <rFont val="Times New Roman"/>
        <family val="1"/>
      </rPr>
      <t xml:space="preserve">        </t>
    </r>
    <r>
      <rPr>
        <sz val="10"/>
        <rFont val="Calibri"/>
        <family val="2"/>
      </rPr>
      <t>Sé competente y mantente siempre atento</t>
    </r>
  </si>
  <si>
    <r>
      <t>·</t>
    </r>
    <r>
      <rPr>
        <sz val="7"/>
        <rFont val="Times New Roman"/>
        <family val="1"/>
      </rPr>
      <t xml:space="preserve">        </t>
    </r>
    <r>
      <rPr>
        <sz val="10"/>
        <rFont val="Calibri"/>
        <family val="2"/>
      </rPr>
      <t>Presta atención consciente a tus esfuerzos de colaboración con otras personas y documéntalo.</t>
    </r>
  </si>
  <si>
    <r>
      <t>·</t>
    </r>
    <r>
      <rPr>
        <sz val="7"/>
        <rFont val="Times New Roman"/>
        <family val="1"/>
      </rPr>
      <t xml:space="preserve">        </t>
    </r>
    <r>
      <rPr>
        <sz val="10"/>
        <rFont val="Calibri"/>
        <family val="2"/>
      </rPr>
      <t>Aprende a liderar, e invitar para delegar y recibir apoyo.</t>
    </r>
  </si>
  <si>
    <r>
      <t>·</t>
    </r>
    <r>
      <rPr>
        <sz val="7"/>
        <rFont val="Times New Roman"/>
        <family val="1"/>
      </rPr>
      <t xml:space="preserve">        </t>
    </r>
    <r>
      <rPr>
        <sz val="10"/>
        <rFont val="Calibri"/>
        <family val="2"/>
      </rPr>
      <t>Reflexiona sobre tus aprendizajes a nivel profesional</t>
    </r>
  </si>
  <si>
    <r>
      <t>·</t>
    </r>
    <r>
      <rPr>
        <sz val="7"/>
        <rFont val="Times New Roman"/>
        <family val="1"/>
      </rPr>
      <t xml:space="preserve">        </t>
    </r>
    <r>
      <rPr>
        <sz val="10"/>
        <rFont val="Calibri"/>
        <family val="2"/>
      </rPr>
      <t>Reflexiona sobre tus aprendizajes a nivel personal, emocional y espiritual</t>
    </r>
  </si>
  <si>
    <r>
      <t>2.</t>
    </r>
    <r>
      <rPr>
        <sz val="7"/>
        <rFont val="Times New Roman"/>
        <family val="1"/>
      </rPr>
      <t xml:space="preserve">   </t>
    </r>
    <r>
      <rPr>
        <sz val="16"/>
        <rFont val="Calibri"/>
        <family val="2"/>
      </rPr>
      <t>Diseño</t>
    </r>
  </si>
  <si>
    <r>
      <t>3.</t>
    </r>
    <r>
      <rPr>
        <sz val="7"/>
        <rFont val="Times New Roman"/>
        <family val="1"/>
      </rPr>
      <t xml:space="preserve">   </t>
    </r>
    <r>
      <rPr>
        <sz val="16"/>
        <rFont val="Calibri"/>
        <family val="2"/>
      </rPr>
      <t>Aprendizaje en Acción</t>
    </r>
  </si>
  <si>
    <r>
      <t>5.</t>
    </r>
    <r>
      <rPr>
        <sz val="7"/>
        <rFont val="Times New Roman"/>
        <family val="1"/>
      </rPr>
      <t xml:space="preserve">   </t>
    </r>
    <r>
      <rPr>
        <sz val="16"/>
        <rFont val="Calibri"/>
        <family val="2"/>
      </rPr>
      <t>Resultados</t>
    </r>
  </si>
  <si>
    <t>Torpedo PoDAPO</t>
  </si>
  <si>
    <r>
      <t>4.</t>
    </r>
    <r>
      <rPr>
        <sz val="7"/>
        <rFont val="Times New Roman"/>
        <family val="1"/>
      </rPr>
      <t xml:space="preserve">   </t>
    </r>
    <r>
      <rPr>
        <sz val="16"/>
        <rFont val="Calibri"/>
        <family val="2"/>
      </rPr>
      <t>Proyecto y habilidades personales</t>
    </r>
  </si>
  <si>
    <r>
      <t>1.</t>
    </r>
    <r>
      <rPr>
        <sz val="7"/>
        <rFont val="Times New Roman"/>
        <family val="1"/>
      </rPr>
      <t xml:space="preserve">   </t>
    </r>
    <r>
      <rPr>
        <sz val="16"/>
        <rFont val="Calibri"/>
        <family val="2"/>
      </rPr>
      <t>Presentación y Organización</t>
    </r>
  </si>
  <si>
    <r>
      <t>·</t>
    </r>
    <r>
      <rPr>
        <sz val="7"/>
        <rFont val="Times New Roman"/>
        <family val="1"/>
      </rPr>
      <t xml:space="preserve">        </t>
    </r>
    <r>
      <rPr>
        <sz val="10"/>
        <rFont val="Calibri"/>
        <family val="2"/>
      </rPr>
      <t>Reflexiona sobre cómo puedes compartir y diseminar tu experiencia y proceso de aprendizaje.</t>
    </r>
  </si>
  <si>
    <t>Diseño</t>
  </si>
  <si>
    <t>O12 - RA</t>
  </si>
  <si>
    <t>Presentación y Organización del reporte</t>
  </si>
  <si>
    <t>Manual de Reportes (Paquetes de Diseño) version 1.4</t>
  </si>
  <si>
    <t xml:space="preserve">Elaboración del Paquete de Diseño </t>
  </si>
  <si>
    <t xml:space="preserve">Para apoyar el significado y mensaje del Reporte puedes utilizar distintos medios: 
• Mix de medios: (por ejemplo) videos, presentaciones de Power Point, reportes escritos, animaciones, etc. 
• Géneros:  cuentos, documentales, juegos, entrevistas o debates, etc.
• Estilos: tipografías, imágenes, colores, distintas apariencias gráficas, etc.
Un Paquete de Diseño no necesita ser 'colorido' para aprobar en esta categoría, el énfasis está en cuánto ayudan y cuán relevantes son las técnicas elegidas. Investigar y elegir formatos es una oportunidad de usar estrategias de diseño, y al mismo tiempo puedes reportar un proceso de diseño en esta área.        </t>
  </si>
  <si>
    <t>La estructura debiera  tener una secuencia útil y clara (debe incluir índice de contenidos, resumen, conclusiones) que permita que los argumentos se desarrollen dentro de un contexto adecuado. Las conexiones entre distintos niveles en el flujo de la argumentación deberan ser creíbles. Las ilustraciones y los ejemplos deberían realmente iluminar las propuestas y ser usadas con frecuencia suficiente. ¿Crees que tu trabajo se lee bien y fácil y le puede interesar a una audiencia amplia?</t>
  </si>
  <si>
    <t>¿Entregaste el paquete de diseño a tiempo? ¿Hubo suficiente tiempo para que los compañeros lo revisaran? ¿Incluye  la auto-evaluación y la evaluación de los compañeros? ¿Subiste la documentación a la página PEL? ¿Hubo un buen uso de recursos de apoyo (mentores del proceso, mentores especializados, consejeros especializados, apoyo en el aprendizaje)?</t>
  </si>
  <si>
    <t xml:space="preserve">¿Explicaste qué modelos y procesos de diseño/organización consideraste para el diseño de tu(s) proyecto(s), cómo estos proyectos aportan a tus caminos de aprendizaje en acción y cómo los modificarías para lograr mejores resultados y qué reflexiones de diseño has hecho sobre tus paquetes de diseño?  </t>
  </si>
  <si>
    <t xml:space="preserve">¿De qué formas  has demostrado un buen uso de habilidades de diseño para generar buenos proyectos y tener un camino de aprendizaje en acción efectivo?  </t>
  </si>
  <si>
    <t xml:space="preserve">¿Tomaste el desafío de usar tu reporte como una oportunidad de diseño? ¿Qué elementos diseñaste, cuál fue tu proceso, que funcionó bien y cuáles fueron tus desafíos?  </t>
  </si>
  <si>
    <t xml:space="preserve">Evaluación y Pesamiento Crítico </t>
  </si>
  <si>
    <t xml:space="preserve">¿Se nota que has tratado de equilibrar la evidencia que nace de tu propia experiencia con el pensamiento de otros que trabajan en temas relacionados? En los casos en que tu planteamiento se muestra bastante independiente del de otros, Cuando lo que propones demuestra independencia significativa de las propuestas de otros ¿has demostrado que te das cuenta de ello? ¿has hecho esfuerzos para analizar las razones de ello? 
¿Las conexiones entre los niveles de flujo de tus argumentos son creíbles y tu pensamiento lógico racional  es evidente? ¿Has revisado y comentado fuentes relevantes aparte de ti mismo y tu propio pensamiento para ver cómo encajan tus reflexiones en lo que ya existe escrito sobre el tema?
¿Has hecho algunos esfuerzos para validar tu propio pensamiento original? ¿Puedes proveer una tercera evidencia para apoyar tus conclusiones?
 </t>
  </si>
  <si>
    <t>Aprendizaje en Acción (en el proyecto y en el reporte)</t>
  </si>
  <si>
    <t xml:space="preserve"> Observación Reflexiva (Apreciación de la acción)  </t>
  </si>
  <si>
    <t xml:space="preserve">¿Muestras un equilibrio entre el pensamiento y la acción – te es posible llegar a la acción y actuar fácilmente, mientras tomas opciones conscientes de cuándo y cómo actuar? ¿Incluiste modificaciones a tu plan de acciones de acuerdo a los resultados parciales y reconoces cuándo detenerte y re-evaluar. ¿Te relacionas bien y funcionas bien en grupos? </t>
  </si>
  <si>
    <t xml:space="preserve">¿Creas el tiempo, el espacio y las alianzas necesarias para desarrollar reflexiones de buena calidad que luego reportas en tu Paquete de Diseño? Eres cuidadoso de observar antes de sacar conclusiones, puedes ver las cosas desde distintas perspectivas y te entusiasma buscar el significado de las cosas?  </t>
  </si>
  <si>
    <t>¿Eres capaz de analizar las estructuras y dispositivos de pensamiento (mitos, metáforas, modelos, etc.) que utilizaste para generar significados y llegar a entendimientos en situaciones complejas? ¿Puedes trabajar en forma lógica y sistemática y encontrar razones para la acción a partir de una comprensión intelectual de la situación?</t>
  </si>
  <si>
    <t>¿Muestras disposición y creatividad para diseñar y operar experimentos y  proyectos pilotos (prototipos rápidos) para comprobar (con un riesgo calculado) la validez de tus suposiciones y propuestas antes de implementarlos en el proyecto a escala real? ¿Puedes pasar a la fase de realizar tareas con facilidad y no quedarte atascado pensando todas las variables en vez de actuar? ¿Ves los límites como oportunidades?</t>
  </si>
  <si>
    <t>Proceso: Proyecto y Habilidades Personales</t>
  </si>
  <si>
    <t xml:space="preserve">Proyecto de Manejo DEL PROYECTO  </t>
  </si>
  <si>
    <t xml:space="preserve">Ganancias en Competencia y Atención DEL PROYECTO Y DEL PAQUETE DE DISEÑO  </t>
  </si>
  <si>
    <t>¿Eres capaz de balancear los asuntos personales y proyectos sin estrés ni dramas? ¿Puedes mantener flexibilidad y a la vez cumplir con los compromisos establecidos? (Revisa www.simpleprojectmanagement.com para mayor información)</t>
  </si>
  <si>
    <t>¿Cuán hábil o entendido en su tema es el estudiante? ¿Se involucra realmente de forma energética y entusiasta?
El modelo de UGaia propone que tanto competencia como atención son requisitos para tener un aprendizaje en acción exitoso. En otras palabras, es dudoso que una persona competente pueda ser efectivo si no está prestando atención, y viceversa, una persona que está prestando atención pero no desarrolla su competencia es poco probable que sea efectiva. ¿Cómo han mejorado tu competencia y atención a lo largo de este ciclo de Paquete de Reporte?</t>
  </si>
  <si>
    <t>En estos días hay mucha energía detrás de la idea de colaboración, pero la mayoría de nosotros no planifica pensando trabajar con otra gente, sobre todo cuando se trata de trabajos de tipo “académico”. Esto es, por un lado, una valla cultural, y por otro, un asunto de logística. Una colaboracón, ¿con quién y para qué es efectiva? Analiza y reporta tus esfuerzos y experiencias para tener buena evaluación en este criterio. Recuerda que el sistema UGaia te conecta con potenciales colaboradores desde el principio – tus compañeros y tus mentores, ¿los aprovechaste? ¿cómo? ¿valió la pena?</t>
  </si>
  <si>
    <t xml:space="preserve">No pasa mucho a menos que alguien tome la iniciativa (liderazgo) y otros apoyen este esfuerzo. Pon atención en cómo puedes mejorar tu capacidad liderazgo y también en cómo puedes apoyar el esfuerzo de otros. Y, para que otros sean apoyos y colaboradores efectivos para ti, tendrás que aprender cómo invitarlos para que te apoyen y poder delegar de forma efectiva. Has algunos comentarios sobre tus pensamientos y progresos en esta área para cumplir con este criterio.  </t>
  </si>
  <si>
    <t>Mejoras en tus Capacidades  (Profesionales)</t>
  </si>
  <si>
    <t>Desarrollo y Crecimiento Personal</t>
  </si>
  <si>
    <t>Describe el “valor” de tu trabajo de acuerdo a sus efectos/impacto en el área.</t>
  </si>
  <si>
    <t>Mejoras que tienen que ver con tus capacidades y herramientas profesionales.</t>
  </si>
  <si>
    <t xml:space="preserve">¿Cuáles son las ocurrencias, entendimientos  y ganancias personales que has cosechado en este ciclo de aprendizaje, y cuál es su importancia para ti?  Ejemplos: 
• Derrumbe de patrones 
• Cultivo de la zona 0-0 
• Desaprendizajes
• Descargar emociones
• Comunicación Inter &amp; Intra-Personal  
</t>
  </si>
  <si>
    <t xml:space="preserve">¿Tienes alguna estrategia para diseminar tus aprendizajes y hacerlos permanentemente disponibles a otros que estén trabajando en situaciones similares? Describe esto, muéstranos los enlaces…  </t>
  </si>
  <si>
    <t>La descripción del criterio de evaluación del PoDAPO se encuentra en la última página de este documento.</t>
  </si>
  <si>
    <t>Criterio de evaluación</t>
  </si>
  <si>
    <t>Comentarios:</t>
  </si>
  <si>
    <t>Comentarios generales:</t>
  </si>
  <si>
    <t>NOTA:</t>
  </si>
  <si>
    <t>El propósito general de este formulario es ayudarte a entregar retroalimentación útil al Reporte de tu colega.</t>
  </si>
  <si>
    <t>Cuando lo hayas completado, envíaselo por correo a tu colega.</t>
  </si>
  <si>
    <t>Criterios de evaluación</t>
  </si>
  <si>
    <t>Qué me gustó, qué pudo haber sido diferente</t>
  </si>
  <si>
    <t>Has click  cuando esté completo</t>
  </si>
  <si>
    <t>Descripción general del proyecto: ¿Quién está haciendo qué, dónde, cómo y por qué?</t>
  </si>
  <si>
    <t>Lo que acabas de leer</t>
  </si>
  <si>
    <t xml:space="preserve">Auto-evaluación PoDAPO    </t>
  </si>
  <si>
    <t xml:space="preserve">Puede consistir de varias partes - un paper por ejemplo, o un set de videos digitales interconectados, una obra de arte, etc. </t>
  </si>
  <si>
    <t xml:space="preserve">Evidencia de los resultados tangibles de tu proyecto y sus efectos en el mundo.  </t>
  </si>
  <si>
    <t xml:space="preserve">Evidencia adicional no incluida en el reporte, documentando principalmente el "Qué" de tu proyecto - muchas veces més detallado y completo. Lo mejor es hacer enlaces entre el reporte y los apéndices. </t>
  </si>
  <si>
    <t>Diplomado 2011</t>
  </si>
  <si>
    <t>Nº Palabras Paquete de Reporte</t>
  </si>
  <si>
    <t>LISTA DE LOS ELEMENTOS QUE DEBE CONTENER TU PAQUETE DE REPORTE</t>
  </si>
  <si>
    <t>CHECKLIST DE LOS ELEMENTOS DEL PAQUETE DE REPORTE</t>
  </si>
  <si>
    <t>Diciembre, 2008</t>
  </si>
  <si>
    <t>Revisión básica del contenido del Paquete de Reporte. Define la conexión de este reporte con tus metas de aprendizaje definidas en tu revisión de carrera.</t>
  </si>
  <si>
    <t>Especificación del Paquete de Reporte</t>
  </si>
  <si>
    <t xml:space="preserve">Listado de elementos y estructura de tu Paquete de Reporte. Puede ser una tabla de contenidos y/o un párrafo explicando en qué orden se debe revisar el material. </t>
  </si>
  <si>
    <t>Esta puede ser la introducción a otras partes de Paquete de Reporte, pero debe poder ser leído en forma independiente.</t>
  </si>
  <si>
    <t>Esta es la parte principal del Paquete de Reporte. Documentación profunda de investigación y acción, reflexiones del aprendizaje adquirido, conclusiones y pasos a seguir.</t>
  </si>
  <si>
    <t xml:space="preserve">Un listado de los recursos utilizados en tu proyecto y en la creación de este Paquete de Reporte. Puden ser libros, personas, conversaciones, artículos, sitios web, eventos, etc. </t>
  </si>
  <si>
    <r>
      <t>Explica la parte técnica de este Paquete de Reporte. ¿Qué software utilizaste? ¿Qué nivel de conocimiento digital necesitaste para realizar este trabajo? ¿Encontraste alguna persona o tutor especializado? Compartir esta información ayudará al rápito crecimeinto de nuestra comunidad de aprendizaje.</t>
    </r>
    <r>
      <rPr>
        <i/>
        <sz val="10"/>
        <rFont val="Trebuchet MS"/>
        <family val="2"/>
      </rPr>
      <t xml:space="preserve"> (Porfavor corto!! Solo un párrafo!) </t>
    </r>
  </si>
  <si>
    <t>Este también es un lugar para reportar cuanto tiempo te tomó crear este Paquete de Reporte.</t>
  </si>
  <si>
    <t xml:space="preserve">REVISIÓN DEL MENTOR DEL PAQUETE DE REPORTE </t>
  </si>
  <si>
    <t>TU REVISIÓN DE TU PAQUETE DE REPORTE</t>
  </si>
  <si>
    <t xml:space="preserve">Revisión PoDAPO de algún compañero/a    </t>
  </si>
  <si>
    <t xml:space="preserve">Revisión PoDAPO a algún compañero/a     </t>
  </si>
  <si>
    <t xml:space="preserve">Pide a un colega que complete una revisión de tu Paquete de Reporte de acuerdo a los criterios de  PoDAPO y la envías a tu mentor junto con tu autoevaluacion. </t>
  </si>
  <si>
    <t xml:space="preserve">Revisa un Paquete de Reporte de algún colega de acuerdo a los criterios de  PoDAPO y la envías a tu mentor junto con tu autoevaluacion. </t>
  </si>
  <si>
    <t>Completa una auto-evaluación de tu Paquete de Reporte de acuerdo a los criterios de  PoDAPO. (Descripción de los criterios al final)</t>
  </si>
  <si>
    <t>PoDAPO Revisión de tu Paquete de Reporte por un compañero/a</t>
  </si>
  <si>
    <t>Paquete de Reporte</t>
  </si>
  <si>
    <t xml:space="preserve">Ganancias en Competencia y Atención DEL PROYECTO Y DEL PAQUETE DE REPORTE </t>
  </si>
  <si>
    <t xml:space="preserve">Liderazgo y delegación en el Proyecto Y/O Paquete de Reporte  </t>
  </si>
  <si>
    <t>PoDAPO Revisión tuya del Paquete de Reporte de un compañero/a</t>
  </si>
  <si>
    <t>Auto evaluación narrada de tu trabajo: ¿Qué estuvo bien? ¿Cuáles fueron tus desafíos? Observaciones para tu siguiente Paquete de Reporte</t>
  </si>
  <si>
    <r>
      <t>i. Edición:</t>
    </r>
    <r>
      <rPr>
        <sz val="10"/>
        <color indexed="8"/>
        <rFont val="Trebuchet MS"/>
        <family val="2"/>
      </rPr>
      <t xml:space="preserve">
Gramática, ortografía, puntuación, construcción de oraciones, numeración, referencias, vocabulario, evitar repeticiones innecesarias.
</t>
    </r>
    <r>
      <rPr>
        <b/>
        <sz val="10"/>
        <color indexed="8"/>
        <rFont val="Trebuchet MS"/>
        <family val="2"/>
      </rPr>
      <t>ii. Forma:</t>
    </r>
    <r>
      <rPr>
        <sz val="10"/>
        <color indexed="8"/>
        <rFont val="Trebuchet MS"/>
        <family val="2"/>
      </rPr>
      <t xml:space="preserve"> 
Asegúrate que haya un buen resumen (al principio del reporte de proyecto), en el que las palabras claves puedan ser etiquetables en blog, y pueda usarse de índice.
Los apéndices y las referencias bien utilizadas, para:
• mantener el cuerpo de texto principal del reporte corto y claro, libre de tecnicismos innecesarios. 
• darle oportunidad al lector para que vea que el autor ha investigado y utilizado fuentes confiables para su trabajo. 
El Paquete de Reporte debe ser fácil de navegar para el que lo revisa. 
iii. Tamaño:                                                                                                                                                         El reporte completo debe ajustarse el número máximo de palabras, si escribes más no impresionarás al revisor, más bien se puede tomar como una falta de respeto hacia su tiempo.
Vale la pena tomarse como una oportunidad creativa el tener que trabajar con límites.  Pide ayuda si esto te resulta difícil.</t>
    </r>
  </si>
  <si>
    <t>Esta es la descripción del Criterio de Revisión para cada Paquete de Reporte (PD).</t>
  </si>
  <si>
    <t>El propósito general de este formulario es ayudarte a recibir retroalimentación funcional de tus compañeros</t>
  </si>
  <si>
    <t>Nombre: Isaac Suárez Choque</t>
  </si>
  <si>
    <t>Mentor de Proceso: Orianna Villaroel</t>
  </si>
  <si>
    <t>Fecha Comienzo Diplomado: 21 de Marzo 2010</t>
  </si>
  <si>
    <t>Nº Reporte: 9</t>
  </si>
  <si>
    <t>Fecha de Entrega: 18 de Febrero del 2012</t>
  </si>
  <si>
    <t>En la elaboración de paquete de diseño te puse esa nota solo porque fue muy grande el atraso.</t>
  </si>
  <si>
    <t xml:space="preserve"> GRADO INTERNO =</t>
  </si>
  <si>
    <t xml:space="preserve">Podrias explorar más la herramienta de Mahara para mejorar  el reporte ahí. Esta muy bueno el material para hacerlo en mejores vistas o en una colección. </t>
  </si>
  <si>
    <t>Se evidencia variada experiencia concreta, harta prueba, ensayo, error, aprendizaje. Son diversos temas y muy interesantes, cotidianos.</t>
  </si>
  <si>
    <t xml:space="preserve">Todo el tiempo probando a diferentes escalas y transformando su entorno en un gran laborartorio. </t>
  </si>
  <si>
    <t xml:space="preserve">Al parecer eres el motor del cambio en tu familia </t>
  </si>
  <si>
    <t>Lo desconozco</t>
  </si>
  <si>
    <t xml:space="preserve">Creo entender que los reportes los realizas en PPT, esta muy bueno y da la idea de proceso. Si veo el PPT como el reporte, me parece muy bueno. Creo que se puede llegar a poner en Mahara en una mejor vista. </t>
  </si>
  <si>
    <t xml:space="preserve">Muy ilustrativo con imágenes, referencias y texto que ayuda a seguir bien el relato. </t>
  </si>
  <si>
    <t>Me gustó que tenga indice, descripción de las acciones, pausa y reflexión respecto de la familia</t>
  </si>
  <si>
    <t xml:space="preserve">Presentas tu autoevaluación y evaluación de mentora. Esta en mahara. Desconozco tiempo de entrega. </t>
  </si>
  <si>
    <t xml:space="preserve">El reporte se vincula con un proyecto mayor transformador. Parte del entorno mas próximo como es la familia </t>
  </si>
  <si>
    <t xml:space="preserve">Me gusta que tenga visión y sea la suma de aspectos sencillos y básicos que sustenten otros procesos más complejos.  </t>
  </si>
  <si>
    <t>Me gustó el alto ue hiciste para reflexionar, además de tener por cada tema una pequeña reflexión.</t>
  </si>
  <si>
    <t xml:space="preserve">Me gustó que por cada tema haya una reflexión. </t>
  </si>
  <si>
    <t>Me gustó que se referenciara un sistema económico alternativo, como un marco teórico de un sistema economico pero orientado a procesos de cambio mas amplios pero que de todas manaras se relacionan con lo mas cotidiano. Se ve que te transformas en el cambio que quieres ver.</t>
  </si>
  <si>
    <t xml:space="preserve">Me gustó que reportaras de estos procesos familiares que te permiten involucrar a sus miembros y muy emocionante el relato de como van reaccionando tu papa, tu hermana, se ve un cambio de mentalidad progresivo. Se ve que has manejedo bien el tiempo. </t>
  </si>
  <si>
    <t xml:space="preserve">Se aprecia el aprendizaje en los diversos temas, lombricultura, fermentados, ecoladrillos, reciclaje, etc. </t>
  </si>
  <si>
    <t xml:space="preserve">Me imagino que has aumentado tus capacidades por el nivel de distinciones y discriminación con que tratas los temas: bacterias, lombrices, preparación de la comida; plato final, etc. </t>
  </si>
  <si>
    <t>Cuando relatas de tu familia y como cada cual se va involucrando dejas entrever lo importante y expansivo que es esta experiencia. Ver cambiar el entorno, a nuestra familia y el mundo. Mucho crecimiento.</t>
  </si>
  <si>
    <t xml:space="preserve">Al estar en mahara permite el acceso de la comunidad. Buen dato el link de la economía del bien comun. </t>
  </si>
  <si>
    <t>Es muy inspirador para aquellos que iniciamos una transición a una vida sustentable en nuestras familias. Buenos los complementos con las recetas de los fermentados y la citacion de fuentes.</t>
  </si>
  <si>
    <t xml:space="preserve">Es un reporte muy conmovedor, me acordé mucho del video del reporte 11 de la fuerza de la intencionalidad, veía cómo en esta experiencia se va mostrando tu intencionalidad de tranformar el mundo a aportar del medio inmediato. Del poder transformador que tenemos como seres humanos. felicitaciones muy inspitador tu reporte. </t>
  </si>
  <si>
    <t>NOMBRE REVISOR: Daniel Pérez Riquelme</t>
  </si>
  <si>
    <t>NOMBRE COMPAÑER@: Paulina Lasso PR5</t>
  </si>
  <si>
    <t>Buen tamaño, redactado de forma interesante.</t>
  </si>
  <si>
    <t>Me gustó el uso del espacio en Mahara; además, de la diversidad de medios comunicativos, por ejemplo: fotos, pdfs, google maps, diseños en sketch up, boletines informativos. Muy bien!</t>
  </si>
  <si>
    <t>La verdad las fotos, e imágenes dejan ver que se trata de una persona con experiencia práctica y que sabe de lo que habla. Felicitaciones!</t>
  </si>
  <si>
    <t>Se destaca el apoyo recibido para el mejoramiento de uso de herramientas tecnológicas como Sketch Up y Realtime Landscaping.</t>
  </si>
  <si>
    <t>En general, muy completo e informativo.</t>
  </si>
  <si>
    <t>Si muy bien explicado y detallado</t>
  </si>
  <si>
    <t>Buen uso de habilidades</t>
  </si>
  <si>
    <t>Mahara principalmente, muy buen uso de elementos extra</t>
  </si>
  <si>
    <t>Hay evidencias de auto reflexión</t>
  </si>
  <si>
    <t>En general, muy interesante el proyecto, siento que es un ejemplo de la meta que tenemos muchos dedicados a la Permacultura, tener su propio espacio ejemplar y poder compartir nuestra pasión y mensaje.</t>
  </si>
  <si>
    <t>Siento que Paulina es una persona con gran experiencia que evidencia su proceso autodidacta.</t>
  </si>
  <si>
    <t>Siento que se han generado buenas alianzas que han colaborado con su propio proceso.</t>
  </si>
  <si>
    <t>Sueño que se sueña en AYLLU es realidad. Buena conceptualización de éste proyecto.</t>
  </si>
  <si>
    <t>Con las imágenes de las pozas de bioremediación y sistemas de tratamiento de aguas no me queda duda de su fase de experimentación previa al reporte.</t>
  </si>
  <si>
    <t>Me motiva mucho éste proyecto, me imagino algún día estar pasando por algo similar, me inspira a la acción. Gracias.</t>
  </si>
  <si>
    <t>Siento que sí lo logra.</t>
  </si>
  <si>
    <t>Persivo una energía entusiasta y proactiva. Sigue así ! También creo que es a partir de ahora dónde se va a poner a prueba todas las competencias adquiridas. A pulirlas!</t>
  </si>
  <si>
    <t>Los modelos en Sketch Up y la mención del Realtime landscaping me dicen que sí.</t>
  </si>
  <si>
    <t>Se trata de una familia, me puedo imaginar procesos constantes de liderazgo y delegación.</t>
  </si>
  <si>
    <t>Tienes las cosas claras, cuales son tus herramientas y que quieres mejorar. Muy bien !</t>
  </si>
  <si>
    <t>Tantos litros de aguas grices limpias y 15 hectarias de un proyecto agroecológico, sumado a la unión con los vecinos para formar un corredor biológico; definitivamente me suena de gran impacto. Muchas gracias!!!</t>
  </si>
  <si>
    <t>Estoy seguro que sí.</t>
  </si>
  <si>
    <t>Personalmente, leer tu reporte me fue enriquecedor y motivador. Muchas gracias por compartir las herramientas tecnológicas usadas, tus imágenes y el proyecto de ustedes.</t>
  </si>
  <si>
    <t>En general, estoy muy agradecido por su esfuerzo y motivación. Adelante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</si>
</sst>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4" x14ac:knownFonts="1">
    <font>
      <sz val="10"/>
      <name val="Arial"/>
      <family val="2"/>
    </font>
    <font>
      <sz val="10"/>
      <name val="Arial"/>
      <family val="2"/>
    </font>
    <font>
      <u/>
      <sz val="10"/>
      <color indexed="12"/>
      <name val="Arial"/>
      <family val="2"/>
    </font>
    <font>
      <sz val="11"/>
      <color indexed="10"/>
      <name val="Times New Roman"/>
      <family val="1"/>
    </font>
    <font>
      <sz val="11"/>
      <name val="Times New Roman"/>
      <family val="1"/>
    </font>
    <font>
      <sz val="10"/>
      <name val="Arial"/>
      <family val="2"/>
    </font>
    <font>
      <b/>
      <sz val="12"/>
      <color indexed="10"/>
      <name val="Times New Roman"/>
      <family val="1"/>
    </font>
    <font>
      <sz val="10"/>
      <color indexed="10"/>
      <name val="Times New Roman"/>
      <family val="1"/>
    </font>
    <font>
      <b/>
      <sz val="12"/>
      <color indexed="10"/>
      <name val="Trebuchet MS"/>
      <family val="2"/>
    </font>
    <font>
      <b/>
      <sz val="11"/>
      <color indexed="12"/>
      <name val="Trebuchet MS"/>
      <family val="2"/>
    </font>
    <font>
      <sz val="10"/>
      <color indexed="12"/>
      <name val="Trebuchet MS"/>
      <family val="2"/>
    </font>
    <font>
      <sz val="10"/>
      <name val="Trebuchet MS"/>
      <family val="2"/>
    </font>
    <font>
      <b/>
      <i/>
      <sz val="12"/>
      <color indexed="12"/>
      <name val="Trebuchet MS"/>
      <family val="2"/>
    </font>
    <font>
      <b/>
      <sz val="10"/>
      <color indexed="10"/>
      <name val="Trebuchet MS"/>
      <family val="2"/>
    </font>
    <font>
      <sz val="11"/>
      <color indexed="10"/>
      <name val="Trebuchet MS"/>
      <family val="2"/>
    </font>
    <font>
      <b/>
      <sz val="11"/>
      <color indexed="57"/>
      <name val="Trebuchet MS"/>
      <family val="2"/>
    </font>
    <font>
      <b/>
      <i/>
      <sz val="11"/>
      <color indexed="12"/>
      <name val="Trebuchet MS"/>
      <family val="2"/>
    </font>
    <font>
      <sz val="11"/>
      <name val="Trebuchet MS"/>
      <family val="2"/>
    </font>
    <font>
      <b/>
      <sz val="11"/>
      <color indexed="10"/>
      <name val="Trebuchet MS"/>
      <family val="2"/>
    </font>
    <font>
      <b/>
      <sz val="11"/>
      <name val="Trebuchet MS"/>
      <family val="2"/>
    </font>
    <font>
      <b/>
      <sz val="10"/>
      <name val="Trebuchet MS"/>
      <family val="2"/>
    </font>
    <font>
      <sz val="8"/>
      <name val="Verdana"/>
      <family val="2"/>
    </font>
    <font>
      <sz val="10"/>
      <color indexed="8"/>
      <name val="Arial"/>
      <family val="2"/>
    </font>
    <font>
      <sz val="9"/>
      <color indexed="8"/>
      <name val="Times New Roman"/>
      <family val="1"/>
    </font>
    <font>
      <sz val="9"/>
      <name val="Trebuchet MS"/>
      <family val="2"/>
    </font>
    <font>
      <sz val="10"/>
      <color indexed="10"/>
      <name val="Trebuchet MS"/>
      <family val="2"/>
    </font>
    <font>
      <sz val="8"/>
      <name val="Trebuchet MS"/>
      <family val="2"/>
    </font>
    <font>
      <i/>
      <sz val="10"/>
      <name val="Trebuchet MS"/>
      <family val="2"/>
    </font>
    <font>
      <b/>
      <sz val="9"/>
      <color indexed="57"/>
      <name val="Trebuchet MS"/>
      <family val="2"/>
    </font>
    <font>
      <b/>
      <sz val="12"/>
      <name val="Trebuchet MS"/>
      <family val="2"/>
    </font>
    <font>
      <b/>
      <sz val="8"/>
      <color indexed="57"/>
      <name val="Trebuchet MS"/>
      <family val="2"/>
    </font>
    <font>
      <b/>
      <sz val="11"/>
      <color indexed="17"/>
      <name val="Trebuchet MS"/>
      <family val="2"/>
    </font>
    <font>
      <i/>
      <sz val="10"/>
      <color indexed="12"/>
      <name val="Trebuchet MS"/>
      <family val="2"/>
    </font>
    <font>
      <b/>
      <i/>
      <sz val="10"/>
      <color indexed="57"/>
      <name val="Trebuchet MS"/>
      <family val="2"/>
    </font>
    <font>
      <b/>
      <i/>
      <sz val="10"/>
      <color indexed="57"/>
      <name val="Arial"/>
      <family val="2"/>
    </font>
    <font>
      <b/>
      <sz val="10"/>
      <color indexed="57"/>
      <name val="Trebuchet MS"/>
      <family val="2"/>
    </font>
    <font>
      <sz val="12"/>
      <color indexed="57"/>
      <name val="Trebuchet MS"/>
      <family val="2"/>
    </font>
    <font>
      <b/>
      <sz val="12"/>
      <color indexed="57"/>
      <name val="Trebuchet MS"/>
      <family val="2"/>
    </font>
    <font>
      <sz val="8"/>
      <color indexed="61"/>
      <name val="Trebuchet MS"/>
      <family val="2"/>
    </font>
    <font>
      <sz val="8"/>
      <color indexed="25"/>
      <name val="Trebuchet MS"/>
      <family val="2"/>
    </font>
    <font>
      <sz val="10"/>
      <name val="Calibri"/>
      <family val="2"/>
    </font>
    <font>
      <sz val="10"/>
      <name val="Symbol"/>
      <family val="1"/>
      <charset val="2"/>
    </font>
    <font>
      <sz val="7"/>
      <name val="Times New Roman"/>
      <family val="1"/>
    </font>
    <font>
      <b/>
      <sz val="13"/>
      <color indexed="49"/>
      <name val="Cambria"/>
      <family val="1"/>
    </font>
    <font>
      <sz val="16"/>
      <name val="Calibri"/>
      <family val="2"/>
    </font>
    <font>
      <b/>
      <sz val="10"/>
      <color indexed="49"/>
      <name val="Cambria"/>
      <family val="1"/>
    </font>
    <font>
      <sz val="10"/>
      <name val="Courier New"/>
      <family val="3"/>
    </font>
    <font>
      <b/>
      <sz val="14"/>
      <name val="Arial"/>
      <family val="2"/>
    </font>
    <font>
      <sz val="8"/>
      <name val="Arial"/>
      <family val="2"/>
    </font>
    <font>
      <sz val="10"/>
      <color indexed="8"/>
      <name val="Arial"/>
    </font>
    <font>
      <i/>
      <sz val="9"/>
      <color indexed="8"/>
      <name val="Times New Roman"/>
      <family val="1"/>
    </font>
    <font>
      <sz val="12"/>
      <color indexed="8"/>
      <name val="Times New Roman"/>
      <family val="1"/>
    </font>
    <font>
      <b/>
      <sz val="11"/>
      <color indexed="8"/>
      <name val="Trebuchet MS"/>
      <family val="2"/>
    </font>
    <font>
      <sz val="12"/>
      <color indexed="8"/>
      <name val="Arial"/>
      <family val="2"/>
    </font>
    <font>
      <b/>
      <i/>
      <sz val="14"/>
      <color indexed="12"/>
      <name val="Trebuchet MS"/>
      <family val="2"/>
    </font>
    <font>
      <sz val="10"/>
      <color indexed="10"/>
      <name val="Times New Roman"/>
    </font>
    <font>
      <i/>
      <sz val="10"/>
      <color indexed="12"/>
      <name val="Trebuchet MS"/>
    </font>
    <font>
      <i/>
      <sz val="10"/>
      <color indexed="10"/>
      <name val="Trebuchet MS"/>
    </font>
    <font>
      <b/>
      <sz val="9"/>
      <color indexed="57"/>
      <name val="Trebuchet MS"/>
    </font>
    <font>
      <b/>
      <sz val="12"/>
      <name val="Trebuchet MS"/>
    </font>
    <font>
      <b/>
      <sz val="12"/>
      <color indexed="10"/>
      <name val="Trebuchet MS"/>
      <family val="2"/>
    </font>
    <font>
      <i/>
      <sz val="10"/>
      <color indexed="10"/>
      <name val="Trebuchet MS"/>
      <family val="2"/>
    </font>
    <font>
      <i/>
      <sz val="10"/>
      <color indexed="10"/>
      <name val="Arial"/>
      <family val="2"/>
    </font>
    <font>
      <sz val="10"/>
      <color indexed="10"/>
      <name val="Trebuchet MS"/>
      <family val="2"/>
    </font>
    <font>
      <sz val="10"/>
      <color indexed="10"/>
      <name val="Arial"/>
      <family val="2"/>
    </font>
    <font>
      <b/>
      <sz val="10"/>
      <color indexed="12"/>
      <name val="Trebuchet MS"/>
      <family val="2"/>
    </font>
    <font>
      <b/>
      <i/>
      <sz val="10"/>
      <color indexed="12"/>
      <name val="Trebuchet MS"/>
      <family val="2"/>
    </font>
    <font>
      <i/>
      <sz val="11"/>
      <color indexed="12"/>
      <name val="Trebuchet MS"/>
      <family val="2"/>
    </font>
    <font>
      <i/>
      <sz val="11"/>
      <color indexed="10"/>
      <name val="Trebuchet MS"/>
      <family val="2"/>
    </font>
    <font>
      <u/>
      <sz val="11"/>
      <color indexed="12"/>
      <name val="Trebuchet MS"/>
      <family val="2"/>
    </font>
    <font>
      <sz val="11"/>
      <color indexed="8"/>
      <name val="Trebuchet MS"/>
      <family val="2"/>
    </font>
    <font>
      <b/>
      <sz val="12"/>
      <color indexed="12"/>
      <name val="Trebuchet MS"/>
      <family val="2"/>
    </font>
    <font>
      <sz val="10"/>
      <color indexed="8"/>
      <name val="Trebuchet MS"/>
      <family val="2"/>
    </font>
    <font>
      <b/>
      <sz val="10"/>
      <color indexed="8"/>
      <name val="Trebuchet MS"/>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ck">
        <color indexed="64"/>
      </top>
      <bottom style="thick">
        <color indexed="64"/>
      </bottom>
      <diagonal/>
    </border>
    <border>
      <left/>
      <right/>
      <top/>
      <bottom style="thick">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bottom/>
      <diagonal/>
    </border>
    <border>
      <left/>
      <right style="thick">
        <color indexed="64"/>
      </right>
      <top/>
      <bottom style="thick">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381">
    <xf numFmtId="0" fontId="0" fillId="0" borderId="0" xfId="0"/>
    <xf numFmtId="0" fontId="12" fillId="0" borderId="0" xfId="0" applyFont="1" applyBorder="1" applyAlignment="1">
      <alignment horizontal="center" vertical="center" wrapText="1"/>
    </xf>
    <xf numFmtId="0" fontId="14" fillId="0" borderId="0" xfId="0" applyFont="1" applyAlignment="1">
      <alignment horizontal="center" wrapText="1"/>
    </xf>
    <xf numFmtId="0" fontId="15" fillId="2" borderId="0" xfId="0" applyFont="1" applyFill="1" applyAlignment="1">
      <alignment horizontal="center" wrapText="1"/>
    </xf>
    <xf numFmtId="0" fontId="20" fillId="0" borderId="0" xfId="0" applyFont="1" applyAlignment="1">
      <alignment horizontal="left"/>
    </xf>
    <xf numFmtId="0" fontId="24" fillId="0" borderId="0" xfId="0" applyFont="1" applyBorder="1" applyAlignment="1">
      <alignment horizontal="center" vertical="center" wrapText="1"/>
    </xf>
    <xf numFmtId="0" fontId="8" fillId="0" borderId="0" xfId="0" applyFont="1" applyAlignment="1">
      <alignment horizontal="center" wrapText="1"/>
    </xf>
    <xf numFmtId="0" fontId="11" fillId="3" borderId="0" xfId="0" applyFont="1" applyFill="1" applyBorder="1" applyAlignment="1"/>
    <xf numFmtId="0" fontId="25" fillId="0" borderId="0" xfId="0" applyFont="1" applyAlignment="1">
      <alignment horizontal="center" wrapText="1"/>
    </xf>
    <xf numFmtId="0" fontId="17" fillId="0" borderId="0" xfId="0" applyFont="1" applyAlignment="1">
      <alignment horizontal="center" wrapText="1"/>
    </xf>
    <xf numFmtId="1" fontId="11" fillId="0" borderId="0" xfId="2" applyNumberFormat="1" applyFont="1" applyAlignment="1">
      <alignment horizontal="center"/>
    </xf>
    <xf numFmtId="0" fontId="11" fillId="0" borderId="0" xfId="0" applyFont="1" applyAlignment="1">
      <alignment horizontal="center"/>
    </xf>
    <xf numFmtId="0" fontId="11" fillId="0" borderId="0" xfId="0" applyFont="1"/>
    <xf numFmtId="0" fontId="14" fillId="0" borderId="0" xfId="0" applyFont="1" applyBorder="1" applyAlignment="1">
      <alignment horizontal="center" vertical="top" wrapText="1"/>
    </xf>
    <xf numFmtId="0" fontId="20" fillId="0" borderId="0" xfId="0" applyFont="1" applyBorder="1" applyAlignment="1">
      <alignment horizontal="center" vertical="top" wrapText="1"/>
    </xf>
    <xf numFmtId="0" fontId="20" fillId="0" borderId="0" xfId="0" applyFont="1" applyBorder="1" applyAlignment="1">
      <alignment horizontal="center" wrapText="1"/>
    </xf>
    <xf numFmtId="0" fontId="20" fillId="0" borderId="0" xfId="0" applyFont="1" applyAlignment="1">
      <alignment horizontal="center" wrapText="1"/>
    </xf>
    <xf numFmtId="0" fontId="11" fillId="0" borderId="0" xfId="0" applyFont="1" applyAlignment="1">
      <alignment horizontal="center" wrapText="1"/>
    </xf>
    <xf numFmtId="0" fontId="28" fillId="0" borderId="0" xfId="0" applyFont="1" applyBorder="1" applyAlignment="1">
      <alignment horizontal="center" vertical="center" wrapText="1"/>
    </xf>
    <xf numFmtId="0" fontId="19" fillId="0" borderId="0" xfId="0" applyFont="1" applyAlignment="1">
      <alignment horizontal="center" wrapText="1"/>
    </xf>
    <xf numFmtId="0" fontId="29" fillId="0" borderId="0" xfId="0" applyFont="1" applyBorder="1" applyAlignment="1">
      <alignment horizontal="center" vertical="center" wrapText="1"/>
    </xf>
    <xf numFmtId="0" fontId="11" fillId="0" borderId="0" xfId="0" applyFont="1" applyBorder="1" applyAlignment="1">
      <alignment wrapText="1"/>
    </xf>
    <xf numFmtId="0" fontId="11" fillId="0" borderId="0" xfId="2" applyNumberFormat="1" applyFont="1" applyAlignment="1">
      <alignment horizontal="center"/>
    </xf>
    <xf numFmtId="0" fontId="8" fillId="2" borderId="0" xfId="0" applyFont="1" applyFill="1" applyAlignment="1">
      <alignment horizontal="center" vertical="center" wrapText="1"/>
    </xf>
    <xf numFmtId="0" fontId="13" fillId="0" borderId="0" xfId="0" applyFont="1" applyBorder="1" applyAlignment="1">
      <alignment horizontal="center" vertical="center" wrapText="1"/>
    </xf>
    <xf numFmtId="0" fontId="30" fillId="2" borderId="0" xfId="0" applyFont="1" applyFill="1" applyAlignment="1">
      <alignment horizontal="center" wrapText="1"/>
    </xf>
    <xf numFmtId="164" fontId="13" fillId="4" borderId="1" xfId="0" applyNumberFormat="1"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18" fillId="2" borderId="0" xfId="0" applyFont="1" applyFill="1" applyAlignment="1">
      <alignment horizontal="center" wrapText="1"/>
    </xf>
    <xf numFmtId="0" fontId="17" fillId="0" borderId="0" xfId="0" applyFont="1" applyBorder="1" applyAlignment="1">
      <alignment horizontal="center" vertical="top" wrapText="1"/>
    </xf>
    <xf numFmtId="0" fontId="19" fillId="2" borderId="0" xfId="0" applyFont="1" applyFill="1"/>
    <xf numFmtId="0" fontId="8" fillId="2" borderId="0" xfId="0" applyFont="1" applyFill="1" applyAlignment="1">
      <alignment horizontal="center" wrapText="1"/>
    </xf>
    <xf numFmtId="0" fontId="7" fillId="3" borderId="0" xfId="0" applyFont="1" applyFill="1" applyAlignment="1">
      <alignment horizontal="center" wrapText="1"/>
    </xf>
    <xf numFmtId="0" fontId="4" fillId="3" borderId="0" xfId="0" applyFont="1" applyFill="1" applyAlignment="1">
      <alignment horizontal="center" wrapText="1"/>
    </xf>
    <xf numFmtId="0" fontId="6" fillId="3" borderId="0" xfId="0" applyFont="1" applyFill="1" applyAlignment="1">
      <alignment horizontal="center" wrapText="1"/>
    </xf>
    <xf numFmtId="0" fontId="3" fillId="3" borderId="0" xfId="0" applyFont="1" applyFill="1" applyAlignment="1">
      <alignment horizontal="center" wrapText="1"/>
    </xf>
    <xf numFmtId="0" fontId="9" fillId="3" borderId="0" xfId="0" applyFont="1" applyFill="1" applyBorder="1" applyAlignment="1">
      <alignment horizontal="left" wrapText="1"/>
    </xf>
    <xf numFmtId="1" fontId="0" fillId="3" borderId="0" xfId="2" applyNumberFormat="1" applyFont="1" applyFill="1" applyAlignment="1">
      <alignment horizontal="center"/>
    </xf>
    <xf numFmtId="0" fontId="0" fillId="3" borderId="0" xfId="0" applyFill="1" applyAlignment="1">
      <alignment horizontal="center"/>
    </xf>
    <xf numFmtId="0" fontId="0" fillId="3" borderId="0" xfId="0" applyFill="1"/>
    <xf numFmtId="0" fontId="14" fillId="3" borderId="0" xfId="0" applyFont="1" applyFill="1" applyAlignment="1">
      <alignment horizontal="center" wrapText="1"/>
    </xf>
    <xf numFmtId="0" fontId="8" fillId="3" borderId="0" xfId="0" applyFont="1" applyFill="1" applyAlignment="1">
      <alignment horizontal="center" wrapText="1"/>
    </xf>
    <xf numFmtId="0" fontId="32" fillId="3" borderId="0" xfId="0" applyFont="1" applyFill="1"/>
    <xf numFmtId="0" fontId="11" fillId="3" borderId="0" xfId="0" applyFont="1" applyFill="1"/>
    <xf numFmtId="0" fontId="20" fillId="3" borderId="0" xfId="0" applyFont="1" applyFill="1" applyAlignment="1">
      <alignment horizontal="left" vertical="center"/>
    </xf>
    <xf numFmtId="0" fontId="11" fillId="3" borderId="0" xfId="0" applyFont="1" applyFill="1" applyAlignment="1">
      <alignment vertical="center" wrapText="1"/>
    </xf>
    <xf numFmtId="0" fontId="11" fillId="3" borderId="0" xfId="0" applyFont="1" applyFill="1" applyAlignment="1">
      <alignment vertical="center"/>
    </xf>
    <xf numFmtId="0" fontId="27" fillId="3" borderId="0" xfId="0" applyFont="1" applyFill="1" applyAlignment="1">
      <alignment horizontal="right" vertical="center"/>
    </xf>
    <xf numFmtId="0" fontId="17" fillId="3" borderId="0" xfId="0" applyFont="1" applyFill="1" applyAlignment="1">
      <alignment horizontal="center" wrapText="1"/>
    </xf>
    <xf numFmtId="0" fontId="25" fillId="3" borderId="0" xfId="0" applyFont="1" applyFill="1" applyAlignment="1">
      <alignment horizontal="center" wrapText="1"/>
    </xf>
    <xf numFmtId="1" fontId="11" fillId="3" borderId="0" xfId="2" applyNumberFormat="1" applyFont="1" applyFill="1" applyAlignment="1">
      <alignment horizontal="center"/>
    </xf>
    <xf numFmtId="0" fontId="11" fillId="3" borderId="0" xfId="0" applyFont="1" applyFill="1" applyAlignment="1">
      <alignment horizontal="center"/>
    </xf>
    <xf numFmtId="0" fontId="11" fillId="3" borderId="0" xfId="0" applyFont="1" applyFill="1" applyBorder="1"/>
    <xf numFmtId="0" fontId="11" fillId="3" borderId="2" xfId="0" applyFont="1" applyFill="1" applyBorder="1"/>
    <xf numFmtId="0" fontId="11" fillId="3" borderId="3" xfId="0" applyFont="1" applyFill="1" applyBorder="1"/>
    <xf numFmtId="0" fontId="20" fillId="3" borderId="0" xfId="0" applyFont="1" applyFill="1" applyAlignment="1">
      <alignment horizontal="center" vertical="center" wrapText="1"/>
    </xf>
    <xf numFmtId="0" fontId="8" fillId="3" borderId="0" xfId="0" applyFont="1" applyFill="1" applyBorder="1" applyAlignment="1">
      <alignment horizontal="center" wrapText="1"/>
    </xf>
    <xf numFmtId="0" fontId="13" fillId="3" borderId="0" xfId="0" applyFont="1" applyFill="1"/>
    <xf numFmtId="0" fontId="35" fillId="3" borderId="3" xfId="0" applyFont="1" applyFill="1" applyBorder="1" applyAlignment="1">
      <alignment horizontal="center" vertical="center"/>
    </xf>
    <xf numFmtId="0" fontId="36" fillId="3" borderId="0" xfId="0" applyFont="1" applyFill="1" applyAlignment="1">
      <alignment horizontal="center" vertical="center"/>
    </xf>
    <xf numFmtId="0" fontId="33" fillId="2" borderId="1" xfId="0" applyFont="1" applyFill="1" applyBorder="1" applyAlignment="1">
      <alignment vertical="center" wrapText="1"/>
    </xf>
    <xf numFmtId="0" fontId="34" fillId="2" borderId="4" xfId="0" applyFont="1" applyFill="1" applyBorder="1" applyAlignment="1">
      <alignment vertical="center" wrapText="1"/>
    </xf>
    <xf numFmtId="0" fontId="20" fillId="2" borderId="5" xfId="0" applyFont="1" applyFill="1" applyBorder="1" applyAlignment="1">
      <alignment horizontal="center" vertical="center"/>
    </xf>
    <xf numFmtId="0" fontId="20" fillId="2" borderId="5" xfId="0" applyFont="1" applyFill="1" applyBorder="1" applyAlignment="1">
      <alignment horizontal="left" vertical="center"/>
    </xf>
    <xf numFmtId="0" fontId="11" fillId="2" borderId="5" xfId="0" applyFont="1" applyFill="1" applyBorder="1"/>
    <xf numFmtId="0" fontId="20" fillId="2" borderId="6"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left" vertical="center"/>
    </xf>
    <xf numFmtId="0" fontId="11" fillId="3" borderId="2" xfId="0" applyFont="1" applyFill="1" applyBorder="1" applyProtection="1">
      <protection locked="0"/>
    </xf>
    <xf numFmtId="0" fontId="9" fillId="3" borderId="0" xfId="0" applyFont="1" applyFill="1" applyBorder="1" applyAlignment="1">
      <alignment horizontal="left" vertical="center" wrapText="1"/>
    </xf>
    <xf numFmtId="0" fontId="10" fillId="3" borderId="0" xfId="0" applyFont="1" applyFill="1" applyBorder="1" applyAlignment="1">
      <alignment vertical="center" wrapText="1"/>
    </xf>
    <xf numFmtId="0" fontId="11" fillId="3" borderId="0" xfId="0" applyFont="1" applyFill="1" applyBorder="1" applyAlignment="1">
      <alignment wrapText="1"/>
    </xf>
    <xf numFmtId="164" fontId="13" fillId="5" borderId="1" xfId="0" applyNumberFormat="1" applyFont="1" applyFill="1" applyBorder="1" applyAlignment="1">
      <alignment horizontal="center" vertical="center" wrapText="1"/>
    </xf>
    <xf numFmtId="2" fontId="13" fillId="5" borderId="1" xfId="0" applyNumberFormat="1" applyFont="1" applyFill="1" applyBorder="1" applyAlignment="1">
      <alignment horizontal="center" vertical="center" wrapText="1"/>
    </xf>
    <xf numFmtId="0" fontId="14" fillId="0" borderId="0" xfId="0" applyFont="1" applyFill="1" applyAlignment="1">
      <alignment horizontal="center" wrapText="1"/>
    </xf>
    <xf numFmtId="0" fontId="6" fillId="3" borderId="0" xfId="0" applyFont="1" applyFill="1" applyBorder="1" applyAlignment="1">
      <alignment horizontal="center" wrapText="1"/>
    </xf>
    <xf numFmtId="0" fontId="20" fillId="0" borderId="0" xfId="0" applyFont="1" applyFill="1" applyBorder="1" applyAlignment="1">
      <alignment horizontal="center" vertical="top" wrapText="1"/>
    </xf>
    <xf numFmtId="0" fontId="20" fillId="0" borderId="0" xfId="0" applyFont="1" applyFill="1" applyBorder="1" applyAlignment="1">
      <alignment horizontal="center" wrapText="1"/>
    </xf>
    <xf numFmtId="0" fontId="20" fillId="0" borderId="0" xfId="0" applyFont="1" applyFill="1" applyAlignment="1">
      <alignment horizontal="center" wrapText="1"/>
    </xf>
    <xf numFmtId="0" fontId="11" fillId="0" borderId="0" xfId="0" applyFont="1" applyFill="1" applyAlignment="1">
      <alignment horizontal="center" wrapText="1"/>
    </xf>
    <xf numFmtId="1" fontId="11" fillId="0" borderId="0" xfId="2" applyNumberFormat="1" applyFont="1" applyFill="1" applyAlignment="1">
      <alignment horizontal="center"/>
    </xf>
    <xf numFmtId="0" fontId="11" fillId="0" borderId="0" xfId="0" applyFont="1" applyFill="1" applyAlignment="1">
      <alignment horizontal="center"/>
    </xf>
    <xf numFmtId="0" fontId="2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vertical="top" wrapText="1"/>
    </xf>
    <xf numFmtId="0" fontId="18" fillId="0" borderId="0" xfId="0" applyFont="1" applyFill="1" applyAlignment="1">
      <alignment horizontal="center" wrapText="1"/>
    </xf>
    <xf numFmtId="0" fontId="38" fillId="3" borderId="0" xfId="0" applyFont="1" applyFill="1" applyAlignment="1">
      <alignment horizontal="left"/>
    </xf>
    <xf numFmtId="0" fontId="11" fillId="0" borderId="0" xfId="0" applyFont="1" applyBorder="1" applyAlignment="1">
      <alignment horizontal="center" vertical="center"/>
    </xf>
    <xf numFmtId="0" fontId="11" fillId="0" borderId="0" xfId="0" applyFont="1" applyBorder="1" applyAlignment="1">
      <alignment horizontal="center"/>
    </xf>
    <xf numFmtId="0" fontId="0" fillId="3" borderId="0" xfId="0" applyFill="1" applyBorder="1"/>
    <xf numFmtId="0" fontId="20" fillId="0" borderId="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xf>
    <xf numFmtId="0" fontId="11" fillId="0" borderId="9" xfId="0" applyFont="1" applyBorder="1" applyAlignment="1">
      <alignment horizontal="center" vertical="center"/>
    </xf>
    <xf numFmtId="0" fontId="11" fillId="0" borderId="10" xfId="0" applyFont="1" applyBorder="1" applyAlignment="1">
      <alignment horizontal="center"/>
    </xf>
    <xf numFmtId="0" fontId="11" fillId="0" borderId="11" xfId="0" applyFont="1" applyBorder="1" applyAlignment="1">
      <alignment horizontal="center" vertical="center"/>
    </xf>
    <xf numFmtId="0" fontId="11" fillId="0" borderId="12" xfId="0" applyFont="1" applyBorder="1" applyAlignment="1">
      <alignment horizontal="center"/>
    </xf>
    <xf numFmtId="0" fontId="44" fillId="0" borderId="0" xfId="0" applyFont="1" applyAlignment="1">
      <alignment horizontal="left" indent="4"/>
    </xf>
    <xf numFmtId="0" fontId="43" fillId="0" borderId="0" xfId="0" applyFont="1" applyAlignment="1">
      <alignment horizontal="justify"/>
    </xf>
    <xf numFmtId="0" fontId="45" fillId="0" borderId="0" xfId="0" applyFont="1" applyAlignment="1">
      <alignment horizontal="justify"/>
    </xf>
    <xf numFmtId="0" fontId="41" fillId="0" borderId="0" xfId="0" applyFont="1" applyAlignment="1">
      <alignment horizontal="justify"/>
    </xf>
    <xf numFmtId="0" fontId="46" fillId="0" borderId="0" xfId="0" applyFont="1" applyAlignment="1">
      <alignment horizontal="justify"/>
    </xf>
    <xf numFmtId="0" fontId="40" fillId="0" borderId="0" xfId="0" applyFont="1"/>
    <xf numFmtId="0" fontId="47" fillId="0" borderId="0" xfId="0" applyFont="1" applyAlignment="1">
      <alignment horizontal="left" wrapText="1"/>
    </xf>
    <xf numFmtId="0" fontId="11" fillId="3" borderId="0" xfId="0" applyFont="1" applyFill="1" applyBorder="1" applyAlignment="1" applyProtection="1">
      <protection locked="0"/>
    </xf>
    <xf numFmtId="0" fontId="19" fillId="3" borderId="13"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39" fillId="3" borderId="0" xfId="0" applyFont="1" applyFill="1" applyAlignment="1">
      <alignment horizontal="left" vertical="center"/>
    </xf>
    <xf numFmtId="0" fontId="3" fillId="3" borderId="0" xfId="0" applyFont="1" applyFill="1" applyAlignment="1">
      <alignment horizontal="center" vertical="center" wrapText="1"/>
    </xf>
    <xf numFmtId="0" fontId="11" fillId="3" borderId="0" xfId="0" applyFont="1" applyFill="1" applyBorder="1" applyAlignment="1">
      <alignment vertical="center"/>
    </xf>
    <xf numFmtId="0" fontId="6"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1" fontId="0" fillId="3" borderId="0" xfId="2" applyNumberFormat="1"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xf>
    <xf numFmtId="1" fontId="5" fillId="3" borderId="0" xfId="2" applyNumberFormat="1" applyFont="1" applyFill="1" applyAlignment="1">
      <alignment horizontal="center" vertical="center"/>
    </xf>
    <xf numFmtId="1" fontId="1" fillId="3" borderId="0" xfId="2" applyNumberFormat="1" applyFill="1" applyAlignment="1">
      <alignment horizontal="center" vertical="center"/>
    </xf>
    <xf numFmtId="0" fontId="0" fillId="3" borderId="0" xfId="0" applyFill="1" applyBorder="1" applyAlignment="1">
      <alignment vertical="center"/>
    </xf>
    <xf numFmtId="1" fontId="1" fillId="3" borderId="0" xfId="2" applyNumberFormat="1" applyFill="1" applyBorder="1" applyAlignment="1">
      <alignment horizontal="center" vertical="center"/>
    </xf>
    <xf numFmtId="0" fontId="0" fillId="3" borderId="0" xfId="0" applyFill="1" applyBorder="1" applyAlignment="1">
      <alignment horizontal="center" vertical="center"/>
    </xf>
    <xf numFmtId="0" fontId="3" fillId="3" borderId="0" xfId="0" applyFont="1" applyFill="1" applyBorder="1" applyAlignment="1">
      <alignment horizontal="center" vertical="center" wrapText="1"/>
    </xf>
    <xf numFmtId="0" fontId="5" fillId="3" borderId="0" xfId="0" applyFont="1" applyFill="1" applyAlignment="1">
      <alignment horizontal="center" vertical="center" wrapText="1"/>
    </xf>
    <xf numFmtId="0" fontId="52" fillId="3" borderId="0" xfId="0" applyFont="1" applyFill="1" applyAlignment="1">
      <alignment horizontal="center" vertical="center"/>
    </xf>
    <xf numFmtId="0" fontId="6" fillId="0" borderId="0" xfId="0" applyFont="1" applyAlignment="1">
      <alignment horizontal="center" vertical="center" wrapText="1"/>
    </xf>
    <xf numFmtId="1" fontId="1" fillId="0" borderId="0" xfId="2" applyNumberForma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1" fontId="5" fillId="0" borderId="0" xfId="2"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5" fillId="3" borderId="0" xfId="0" applyFont="1" applyFill="1" applyAlignment="1">
      <alignment horizontal="center" wrapText="1"/>
    </xf>
    <xf numFmtId="0" fontId="56" fillId="3" borderId="0" xfId="0" applyFont="1" applyFill="1"/>
    <xf numFmtId="0" fontId="57" fillId="3" borderId="0" xfId="0" applyFont="1" applyFill="1"/>
    <xf numFmtId="0" fontId="58" fillId="0" borderId="0" xfId="0" applyFont="1" applyBorder="1" applyAlignment="1">
      <alignment horizontal="center" vertical="center" wrapText="1"/>
    </xf>
    <xf numFmtId="0" fontId="58" fillId="0" borderId="0" xfId="0" applyFont="1" applyAlignment="1">
      <alignment horizontal="center" vertical="center" wrapText="1"/>
    </xf>
    <xf numFmtId="0" fontId="59" fillId="0" borderId="0" xfId="0" applyFont="1" applyBorder="1" applyAlignment="1">
      <alignment horizontal="center" vertical="center" wrapText="1"/>
    </xf>
    <xf numFmtId="0" fontId="20" fillId="3" borderId="1" xfId="0" applyFont="1" applyFill="1" applyBorder="1" applyAlignment="1">
      <alignment horizontal="center" vertical="center" wrapText="1"/>
    </xf>
    <xf numFmtId="0" fontId="14" fillId="3" borderId="0" xfId="0" applyFont="1" applyFill="1" applyBorder="1" applyAlignment="1">
      <alignment horizontal="center" wrapText="1"/>
    </xf>
    <xf numFmtId="0" fontId="60" fillId="3" borderId="1" xfId="0" applyFont="1" applyFill="1" applyBorder="1" applyAlignment="1">
      <alignment vertical="center"/>
    </xf>
    <xf numFmtId="0" fontId="63" fillId="3" borderId="1" xfId="0" applyFont="1" applyFill="1" applyBorder="1"/>
    <xf numFmtId="0" fontId="61" fillId="3" borderId="1" xfId="0" applyFont="1" applyFill="1" applyBorder="1" applyAlignment="1">
      <alignment horizontal="right" vertical="center"/>
    </xf>
    <xf numFmtId="0" fontId="63" fillId="3" borderId="1" xfId="0" applyFont="1" applyFill="1" applyBorder="1" applyProtection="1">
      <protection locked="0"/>
    </xf>
    <xf numFmtId="0" fontId="65" fillId="3" borderId="0" xfId="0" applyFont="1" applyFill="1" applyBorder="1" applyAlignment="1">
      <alignment horizontal="left" vertical="center" wrapText="1"/>
    </xf>
    <xf numFmtId="0" fontId="20" fillId="3" borderId="13" xfId="0" applyFont="1" applyFill="1" applyBorder="1" applyAlignment="1">
      <alignment horizontal="center" vertical="center" wrapText="1"/>
    </xf>
    <xf numFmtId="0" fontId="20" fillId="0" borderId="0" xfId="0" applyFont="1" applyAlignment="1">
      <alignment horizontal="left" wrapText="1"/>
    </xf>
    <xf numFmtId="0" fontId="66" fillId="0" borderId="0"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66" fillId="0" borderId="0" xfId="0" applyFont="1" applyAlignment="1">
      <alignment horizontal="center" vertical="center" wrapText="1"/>
    </xf>
    <xf numFmtId="1" fontId="13" fillId="4" borderId="15" xfId="0" applyNumberFormat="1" applyFont="1" applyFill="1" applyBorder="1" applyAlignment="1">
      <alignment horizontal="center" vertical="center" wrapText="1"/>
    </xf>
    <xf numFmtId="0" fontId="13" fillId="0" borderId="0" xfId="0" applyFont="1" applyAlignment="1">
      <alignment horizontal="center" wrapText="1"/>
    </xf>
    <xf numFmtId="0" fontId="13" fillId="4" borderId="15" xfId="0" applyFont="1" applyFill="1" applyBorder="1" applyAlignment="1">
      <alignment horizontal="center" vertical="top" wrapText="1"/>
    </xf>
    <xf numFmtId="0" fontId="66" fillId="0" borderId="0" xfId="0" applyFont="1" applyBorder="1" applyAlignment="1">
      <alignment horizontal="center" vertical="center" wrapText="1"/>
    </xf>
    <xf numFmtId="0" fontId="67" fillId="3" borderId="0" xfId="0" applyFont="1" applyFill="1"/>
    <xf numFmtId="0" fontId="68" fillId="3" borderId="0" xfId="0" applyFont="1" applyFill="1"/>
    <xf numFmtId="0" fontId="16" fillId="0" borderId="0" xfId="0" applyFont="1" applyBorder="1" applyAlignment="1">
      <alignment horizontal="center" vertical="center" wrapText="1"/>
    </xf>
    <xf numFmtId="0" fontId="18" fillId="4" borderId="2" xfId="0" applyFont="1" applyFill="1" applyBorder="1" applyAlignment="1">
      <alignment horizontal="center" wrapText="1"/>
    </xf>
    <xf numFmtId="2" fontId="18" fillId="4" borderId="3" xfId="0" applyNumberFormat="1" applyFont="1" applyFill="1" applyBorder="1" applyAlignment="1">
      <alignment horizontal="center" vertical="top" wrapText="1"/>
    </xf>
    <xf numFmtId="164" fontId="18" fillId="4" borderId="2" xfId="0" applyNumberFormat="1" applyFont="1" applyFill="1" applyBorder="1" applyAlignment="1">
      <alignment horizontal="center" wrapText="1"/>
    </xf>
    <xf numFmtId="0" fontId="18" fillId="4" borderId="16" xfId="0" applyFont="1" applyFill="1" applyBorder="1" applyAlignment="1">
      <alignment horizontal="center" vertical="top" wrapText="1"/>
    </xf>
    <xf numFmtId="0" fontId="18" fillId="0" borderId="0" xfId="0" applyFont="1" applyAlignment="1">
      <alignment horizontal="center" wrapText="1"/>
    </xf>
    <xf numFmtId="0" fontId="69" fillId="0" borderId="0" xfId="1" applyFont="1" applyFill="1" applyBorder="1" applyAlignment="1" applyProtection="1">
      <alignment horizontal="center" vertical="top" wrapText="1"/>
    </xf>
    <xf numFmtId="0" fontId="16" fillId="0" borderId="0" xfId="0" applyFont="1" applyFill="1" applyBorder="1" applyAlignment="1">
      <alignment horizontal="center" vertical="center" wrapText="1"/>
    </xf>
    <xf numFmtId="0" fontId="70" fillId="3" borderId="0" xfId="0" applyFont="1" applyFill="1" applyAlignment="1">
      <alignment horizontal="center" vertical="center"/>
    </xf>
    <xf numFmtId="0" fontId="52" fillId="3" borderId="0" xfId="0" applyFont="1" applyFill="1" applyAlignment="1">
      <alignment horizontal="center" vertical="center" wrapText="1"/>
    </xf>
    <xf numFmtId="0" fontId="19" fillId="3" borderId="0" xfId="0" applyFont="1" applyFill="1" applyAlignment="1">
      <alignment horizontal="center" vertical="center" wrapText="1"/>
    </xf>
    <xf numFmtId="0" fontId="8"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71" fillId="3" borderId="0" xfId="0" applyFont="1" applyFill="1" applyBorder="1" applyAlignment="1">
      <alignment horizontal="center" vertical="center" wrapText="1"/>
    </xf>
    <xf numFmtId="0" fontId="29" fillId="3" borderId="0" xfId="0" applyFont="1" applyFill="1" applyAlignment="1">
      <alignment vertical="center"/>
    </xf>
    <xf numFmtId="0" fontId="60" fillId="3" borderId="0" xfId="0" applyFont="1" applyFill="1" applyAlignment="1">
      <alignment horizontal="center" vertical="center" wrapText="1"/>
    </xf>
    <xf numFmtId="0" fontId="29" fillId="3" borderId="0" xfId="0" applyFont="1" applyFill="1" applyAlignment="1">
      <alignment horizontal="left" vertical="center"/>
    </xf>
    <xf numFmtId="0" fontId="60" fillId="0" borderId="0" xfId="0" applyFont="1" applyAlignment="1">
      <alignment horizontal="center" vertical="center" wrapText="1"/>
    </xf>
    <xf numFmtId="0" fontId="25" fillId="3" borderId="0" xfId="0" applyFont="1" applyFill="1" applyAlignment="1">
      <alignment horizontal="center" vertical="center" wrapText="1"/>
    </xf>
    <xf numFmtId="0" fontId="20"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72" fillId="3" borderId="0" xfId="0" applyFont="1" applyFill="1" applyBorder="1" applyAlignment="1">
      <alignment horizontal="center" vertical="center" wrapText="1"/>
    </xf>
    <xf numFmtId="0" fontId="72" fillId="3" borderId="0" xfId="0" applyFont="1" applyFill="1" applyAlignment="1">
      <alignment vertical="center"/>
    </xf>
    <xf numFmtId="0" fontId="72" fillId="3" borderId="0" xfId="0" applyFont="1" applyFill="1" applyAlignment="1">
      <alignment horizontal="center" vertical="center" wrapText="1"/>
    </xf>
    <xf numFmtId="0" fontId="72" fillId="3" borderId="0" xfId="0" applyFont="1" applyFill="1" applyBorder="1" applyAlignment="1">
      <alignment vertical="center" wrapText="1"/>
    </xf>
    <xf numFmtId="0" fontId="25" fillId="0" borderId="0" xfId="0" applyFont="1" applyAlignment="1">
      <alignment horizontal="center" vertical="center" wrapText="1"/>
    </xf>
    <xf numFmtId="0" fontId="65" fillId="3" borderId="17" xfId="0" applyFont="1" applyFill="1" applyBorder="1" applyAlignment="1">
      <alignment vertical="center" wrapText="1"/>
    </xf>
    <xf numFmtId="0" fontId="72" fillId="3" borderId="0" xfId="0" applyFont="1" applyFill="1" applyBorder="1" applyAlignment="1">
      <alignment horizontal="left" vertical="center" wrapText="1"/>
    </xf>
    <xf numFmtId="0" fontId="72" fillId="3" borderId="0" xfId="0" applyFont="1" applyFill="1" applyBorder="1" applyAlignment="1">
      <alignment horizontal="left" vertical="center"/>
    </xf>
    <xf numFmtId="0" fontId="73" fillId="3" borderId="0" xfId="0" applyFont="1" applyFill="1" applyBorder="1" applyAlignment="1">
      <alignment horizontal="center" vertical="center" wrapText="1"/>
    </xf>
    <xf numFmtId="0" fontId="11" fillId="0" borderId="0" xfId="0" applyFont="1" applyAlignment="1">
      <alignment horizontal="center" vertical="center" wrapText="1"/>
    </xf>
    <xf numFmtId="0" fontId="28" fillId="0" borderId="4"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8" fillId="4" borderId="16" xfId="0" applyFont="1" applyFill="1" applyBorder="1" applyAlignment="1">
      <alignment horizontal="center" vertical="top" wrapText="1"/>
    </xf>
    <xf numFmtId="0" fontId="8" fillId="4" borderId="15" xfId="0" applyFont="1" applyFill="1" applyBorder="1" applyAlignment="1">
      <alignment horizontal="center" vertical="top" wrapText="1"/>
    </xf>
    <xf numFmtId="0" fontId="9" fillId="3" borderId="0" xfId="0" applyFont="1" applyFill="1" applyBorder="1" applyAlignment="1">
      <alignment horizontal="left" wrapText="1"/>
    </xf>
    <xf numFmtId="0" fontId="65" fillId="3" borderId="0" xfId="0" applyFont="1" applyFill="1" applyBorder="1" applyAlignment="1">
      <alignment horizontal="left" vertical="center" wrapText="1"/>
    </xf>
    <xf numFmtId="0" fontId="0" fillId="0" borderId="0" xfId="0" applyAlignment="1">
      <alignment wrapText="1"/>
    </xf>
    <xf numFmtId="0" fontId="56" fillId="3" borderId="0" xfId="0" applyFont="1" applyFill="1" applyAlignment="1">
      <alignment wrapText="1"/>
    </xf>
    <xf numFmtId="0" fontId="57" fillId="3" borderId="0" xfId="0" applyFont="1" applyFill="1" applyAlignment="1">
      <alignment wrapText="1"/>
    </xf>
    <xf numFmtId="0" fontId="11" fillId="0" borderId="0" xfId="0" applyFont="1" applyAlignment="1">
      <alignment wrapText="1"/>
    </xf>
    <xf numFmtId="0" fontId="8" fillId="3" borderId="24" xfId="0" applyFont="1" applyFill="1" applyBorder="1" applyAlignment="1">
      <alignment horizontal="center" wrapText="1"/>
    </xf>
    <xf numFmtId="0" fontId="8" fillId="3" borderId="0" xfId="0" applyFont="1" applyFill="1" applyBorder="1" applyAlignment="1">
      <alignment horizontal="center" wrapText="1"/>
    </xf>
    <xf numFmtId="0" fontId="11" fillId="3" borderId="2" xfId="0" applyFont="1" applyFill="1" applyBorder="1" applyAlignment="1">
      <alignment vertical="center" wrapText="1"/>
    </xf>
    <xf numFmtId="0" fontId="0" fillId="0" borderId="2" xfId="0" applyBorder="1" applyAlignment="1"/>
    <xf numFmtId="0" fontId="11" fillId="3" borderId="3" xfId="0" applyFont="1" applyFill="1" applyBorder="1" applyAlignment="1">
      <alignment vertical="center" wrapText="1"/>
    </xf>
    <xf numFmtId="0" fontId="0" fillId="0" borderId="3" xfId="0" applyBorder="1" applyAlignment="1"/>
    <xf numFmtId="0" fontId="25" fillId="3" borderId="25" xfId="0" applyFont="1" applyFill="1" applyBorder="1" applyAlignment="1">
      <alignment vertical="center" wrapText="1"/>
    </xf>
    <xf numFmtId="0" fontId="0" fillId="3" borderId="25" xfId="0" applyFill="1" applyBorder="1" applyAlignment="1">
      <alignment vertical="center" wrapText="1"/>
    </xf>
    <xf numFmtId="0" fontId="0" fillId="0" borderId="25" xfId="0" applyBorder="1" applyAlignment="1">
      <alignment vertical="center"/>
    </xf>
    <xf numFmtId="0" fontId="0" fillId="0" borderId="25" xfId="0" applyBorder="1" applyAlignment="1"/>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9" fillId="3" borderId="20" xfId="0" applyFont="1" applyFill="1" applyBorder="1" applyAlignment="1">
      <alignment horizontal="left" vertical="center" wrapText="1"/>
    </xf>
    <xf numFmtId="0" fontId="11" fillId="3" borderId="21" xfId="0" applyFont="1" applyFill="1" applyBorder="1" applyAlignment="1"/>
    <xf numFmtId="0" fontId="11" fillId="3" borderId="22" xfId="0" applyFont="1" applyFill="1" applyBorder="1" applyAlignment="1"/>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9" fillId="3" borderId="21" xfId="0" applyFont="1" applyFill="1" applyBorder="1" applyAlignment="1">
      <alignment horizontal="left" vertical="center" wrapText="1"/>
    </xf>
    <xf numFmtId="0" fontId="10" fillId="3" borderId="21" xfId="0" applyFont="1" applyFill="1" applyBorder="1" applyAlignment="1">
      <alignment vertical="center" wrapText="1"/>
    </xf>
    <xf numFmtId="0" fontId="11" fillId="3" borderId="21" xfId="0" applyFont="1" applyFill="1" applyBorder="1" applyAlignment="1">
      <alignment wrapText="1"/>
    </xf>
    <xf numFmtId="0" fontId="11" fillId="3" borderId="22" xfId="0" applyFont="1" applyFill="1" applyBorder="1" applyAlignment="1">
      <alignment wrapText="1"/>
    </xf>
    <xf numFmtId="0" fontId="61" fillId="3" borderId="1" xfId="0" applyFont="1" applyFill="1" applyBorder="1" applyAlignment="1">
      <alignment vertical="center" wrapText="1"/>
    </xf>
    <xf numFmtId="0" fontId="62" fillId="0" borderId="1" xfId="0" applyFont="1" applyBorder="1" applyAlignment="1"/>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63" fillId="3" borderId="1" xfId="0" applyFont="1" applyFill="1" applyBorder="1" applyAlignment="1">
      <alignment vertical="center" wrapText="1"/>
    </xf>
    <xf numFmtId="0" fontId="64" fillId="0" borderId="1" xfId="0" applyFont="1" applyBorder="1" applyAlignment="1"/>
    <xf numFmtId="0" fontId="11" fillId="3" borderId="0" xfId="0" applyFont="1" applyFill="1" applyAlignment="1">
      <alignment vertical="center" wrapText="1"/>
    </xf>
    <xf numFmtId="0" fontId="0" fillId="0" borderId="0" xfId="0" applyAlignment="1"/>
    <xf numFmtId="0" fontId="9" fillId="3" borderId="17" xfId="0" applyFont="1" applyFill="1" applyBorder="1" applyAlignment="1">
      <alignment horizontal="left" vertical="center" wrapText="1"/>
    </xf>
    <xf numFmtId="0" fontId="11" fillId="3" borderId="0" xfId="0" applyFont="1" applyFill="1" applyAlignment="1"/>
    <xf numFmtId="0" fontId="11" fillId="3" borderId="30" xfId="0" applyFont="1" applyFill="1" applyBorder="1" applyAlignment="1"/>
    <xf numFmtId="0" fontId="9" fillId="3" borderId="24" xfId="0" applyFont="1" applyFill="1" applyBorder="1" applyAlignment="1">
      <alignment horizontal="left" vertical="center" wrapText="1"/>
    </xf>
    <xf numFmtId="0" fontId="11" fillId="3" borderId="24" xfId="0" applyFont="1" applyFill="1" applyBorder="1" applyAlignment="1"/>
    <xf numFmtId="0" fontId="11" fillId="3" borderId="31" xfId="0" applyFont="1" applyFill="1" applyBorder="1" applyAlignment="1"/>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9" fillId="3" borderId="16"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10" fillId="3" borderId="15" xfId="0" applyFont="1" applyFill="1" applyBorder="1" applyAlignment="1">
      <alignment vertical="center" wrapText="1"/>
    </xf>
    <xf numFmtId="0" fontId="11" fillId="3" borderId="15" xfId="0" applyFont="1" applyFill="1" applyBorder="1" applyAlignment="1">
      <alignment wrapText="1"/>
    </xf>
    <xf numFmtId="0" fontId="11" fillId="3" borderId="23" xfId="0" applyFont="1" applyFill="1" applyBorder="1" applyAlignment="1">
      <alignment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26" fillId="0" borderId="19" xfId="0" applyFont="1" applyBorder="1" applyAlignment="1">
      <alignment horizontal="left" vertical="top" wrapText="1" shrinkToFit="1"/>
    </xf>
    <xf numFmtId="0" fontId="26" fillId="0" borderId="32" xfId="0" applyFont="1" applyBorder="1" applyAlignment="1">
      <alignment horizontal="left" vertical="top" wrapText="1" shrinkToFit="1"/>
    </xf>
    <xf numFmtId="0" fontId="26" fillId="0" borderId="33" xfId="0" applyFont="1" applyBorder="1" applyAlignment="1">
      <alignment horizontal="left" vertical="top" wrapText="1" shrinkToFit="1"/>
    </xf>
    <xf numFmtId="0" fontId="26" fillId="0" borderId="34" xfId="0" applyFont="1" applyBorder="1" applyAlignment="1">
      <alignment horizontal="left" vertical="top" wrapText="1" shrinkToFit="1"/>
    </xf>
    <xf numFmtId="0" fontId="26" fillId="0" borderId="25" xfId="0" applyFont="1" applyBorder="1" applyAlignment="1">
      <alignment horizontal="left" vertical="top" wrapText="1" shrinkToFit="1"/>
    </xf>
    <xf numFmtId="0" fontId="26" fillId="0" borderId="35" xfId="0" applyFont="1" applyBorder="1" applyAlignment="1">
      <alignment horizontal="left" vertical="top" wrapText="1" shrinkToFit="1"/>
    </xf>
    <xf numFmtId="0" fontId="31" fillId="2" borderId="32" xfId="0" applyFont="1" applyFill="1" applyBorder="1" applyAlignment="1">
      <alignment horizontal="left" vertical="top" wrapText="1"/>
    </xf>
    <xf numFmtId="0" fontId="11" fillId="2" borderId="32" xfId="0" applyFont="1" applyFill="1" applyBorder="1" applyAlignment="1">
      <alignment horizontal="left" vertical="top" wrapText="1"/>
    </xf>
    <xf numFmtId="0" fontId="18" fillId="0" borderId="2"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 xfId="0" applyFont="1" applyBorder="1" applyAlignment="1">
      <alignment horizontal="center" vertical="center" wrapText="1"/>
    </xf>
    <xf numFmtId="0" fontId="11" fillId="0" borderId="19" xfId="0" applyFont="1" applyBorder="1" applyAlignment="1">
      <alignment horizontal="left" vertical="top" wrapText="1" shrinkToFit="1"/>
    </xf>
    <xf numFmtId="0" fontId="11" fillId="0" borderId="32" xfId="0" applyFont="1" applyBorder="1" applyAlignment="1">
      <alignment horizontal="left" vertical="top" wrapText="1" shrinkToFit="1"/>
    </xf>
    <xf numFmtId="0" fontId="11" fillId="0" borderId="33"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0" xfId="0" applyFont="1" applyBorder="1" applyAlignment="1">
      <alignment horizontal="left" vertical="top" wrapText="1" shrinkToFit="1"/>
    </xf>
    <xf numFmtId="0" fontId="11" fillId="0" borderId="38" xfId="0" applyFont="1" applyBorder="1" applyAlignment="1">
      <alignment horizontal="left" vertical="top" wrapText="1" shrinkToFit="1"/>
    </xf>
    <xf numFmtId="0" fontId="11" fillId="0" borderId="34" xfId="0" applyFont="1" applyBorder="1" applyAlignment="1">
      <alignment horizontal="left" vertical="top" wrapText="1" shrinkToFit="1"/>
    </xf>
    <xf numFmtId="0" fontId="11" fillId="0" borderId="25" xfId="0" applyFont="1" applyBorder="1" applyAlignment="1">
      <alignment horizontal="left" vertical="top" wrapText="1" shrinkToFit="1"/>
    </xf>
    <xf numFmtId="0" fontId="11" fillId="0" borderId="35" xfId="0" applyFont="1" applyBorder="1" applyAlignment="1">
      <alignment horizontal="left" vertical="top" wrapText="1" shrinkToFit="1"/>
    </xf>
    <xf numFmtId="0" fontId="26" fillId="0" borderId="19" xfId="0" applyNumberFormat="1" applyFont="1" applyBorder="1" applyAlignment="1">
      <alignment horizontal="left" vertical="top" wrapText="1" shrinkToFit="1"/>
    </xf>
    <xf numFmtId="0" fontId="26" fillId="0" borderId="32" xfId="0" applyNumberFormat="1" applyFont="1" applyBorder="1" applyAlignment="1">
      <alignment horizontal="left" vertical="top" wrapText="1"/>
    </xf>
    <xf numFmtId="0" fontId="26" fillId="0" borderId="33" xfId="0" applyNumberFormat="1" applyFont="1" applyBorder="1" applyAlignment="1">
      <alignment horizontal="left" vertical="top" wrapText="1"/>
    </xf>
    <xf numFmtId="0" fontId="26" fillId="0" borderId="34" xfId="0" applyNumberFormat="1" applyFont="1" applyBorder="1" applyAlignment="1">
      <alignment horizontal="left" vertical="top" wrapText="1"/>
    </xf>
    <xf numFmtId="0" fontId="26" fillId="0" borderId="25" xfId="0" applyNumberFormat="1" applyFont="1" applyBorder="1" applyAlignment="1">
      <alignment horizontal="left" vertical="top" wrapText="1"/>
    </xf>
    <xf numFmtId="0" fontId="26" fillId="0" borderId="35" xfId="0" applyNumberFormat="1" applyFont="1" applyBorder="1" applyAlignment="1">
      <alignment horizontal="left" vertical="top" wrapText="1"/>
    </xf>
    <xf numFmtId="0" fontId="16" fillId="3" borderId="1" xfId="0" applyFont="1" applyFill="1" applyBorder="1" applyAlignment="1">
      <alignment horizontal="center" vertical="center" wrapText="1"/>
    </xf>
    <xf numFmtId="0" fontId="8" fillId="3" borderId="0" xfId="0" applyFont="1" applyFill="1" applyAlignment="1">
      <alignment horizontal="center" wrapText="1"/>
    </xf>
    <xf numFmtId="0" fontId="9" fillId="3" borderId="23" xfId="0" applyFont="1" applyFill="1" applyBorder="1" applyAlignment="1">
      <alignment horizontal="left" vertical="center" wrapText="1"/>
    </xf>
    <xf numFmtId="0" fontId="0" fillId="0" borderId="21" xfId="0" applyBorder="1"/>
    <xf numFmtId="0" fontId="0" fillId="0" borderId="22" xfId="0" applyBorder="1"/>
    <xf numFmtId="0" fontId="9" fillId="3" borderId="42" xfId="0" applyFont="1" applyFill="1" applyBorder="1" applyAlignment="1">
      <alignment horizontal="left" vertical="center" wrapText="1"/>
    </xf>
    <xf numFmtId="0" fontId="0" fillId="0" borderId="24" xfId="0" applyBorder="1"/>
    <xf numFmtId="0" fontId="0" fillId="0" borderId="31" xfId="0" applyBorder="1"/>
    <xf numFmtId="0" fontId="9" fillId="3" borderId="0" xfId="0" applyFont="1" applyFill="1" applyBorder="1" applyAlignment="1">
      <alignment horizontal="left" wrapText="1"/>
    </xf>
    <xf numFmtId="0" fontId="11" fillId="3" borderId="0" xfId="0" applyFont="1" applyFill="1" applyBorder="1" applyAlignment="1"/>
    <xf numFmtId="0" fontId="0" fillId="0" borderId="0" xfId="0"/>
    <xf numFmtId="0" fontId="0" fillId="0" borderId="30" xfId="0" applyBorder="1"/>
    <xf numFmtId="0" fontId="16" fillId="0" borderId="1" xfId="0" applyFont="1" applyBorder="1" applyAlignment="1">
      <alignment horizontal="center" vertical="center" wrapText="1"/>
    </xf>
    <xf numFmtId="0" fontId="16" fillId="3"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 xfId="0" applyFont="1" applyBorder="1" applyAlignment="1">
      <alignment horizontal="center" vertical="center" wrapText="1"/>
    </xf>
    <xf numFmtId="0" fontId="0" fillId="3" borderId="0" xfId="0" applyFill="1" applyAlignment="1"/>
    <xf numFmtId="0" fontId="0" fillId="3" borderId="30" xfId="0" applyFill="1" applyBorder="1" applyAlignment="1"/>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0" fillId="0" borderId="43" xfId="0" applyBorder="1" applyAlignment="1">
      <alignment horizontal="center" wrapText="1"/>
    </xf>
    <xf numFmtId="0" fontId="0" fillId="0" borderId="44"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wrapText="1"/>
    </xf>
    <xf numFmtId="0" fontId="0" fillId="0" borderId="47" xfId="0" applyBorder="1" applyAlignment="1">
      <alignment horizontal="center" wrapText="1"/>
    </xf>
    <xf numFmtId="0" fontId="0" fillId="0" borderId="48" xfId="0" applyBorder="1" applyAlignment="1">
      <alignment horizontal="center" wrapText="1"/>
    </xf>
    <xf numFmtId="0" fontId="8" fillId="0" borderId="19"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49" xfId="0" applyBorder="1" applyAlignment="1">
      <alignment horizontal="center" wrapText="1"/>
    </xf>
    <xf numFmtId="0" fontId="0" fillId="0" borderId="0" xfId="0" applyBorder="1" applyAlignment="1">
      <alignment horizontal="center" wrapText="1"/>
    </xf>
    <xf numFmtId="0" fontId="0" fillId="0" borderId="50" xfId="0" applyBorder="1" applyAlignment="1">
      <alignment horizontal="center" wrapText="1"/>
    </xf>
    <xf numFmtId="0" fontId="12" fillId="0" borderId="0"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0" fillId="0" borderId="51" xfId="0" applyBorder="1" applyAlignment="1">
      <alignment horizontal="center" wrapText="1"/>
    </xf>
    <xf numFmtId="0" fontId="0" fillId="0" borderId="52" xfId="0" applyBorder="1" applyAlignment="1">
      <alignment horizontal="center" wrapText="1"/>
    </xf>
    <xf numFmtId="0" fontId="0" fillId="0" borderId="53" xfId="0" applyBorder="1" applyAlignment="1">
      <alignment horizontal="center" wrapText="1"/>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8" fillId="0" borderId="24" xfId="0" applyFont="1" applyBorder="1" applyAlignment="1">
      <alignment horizontal="center" wrapText="1"/>
    </xf>
    <xf numFmtId="0" fontId="8" fillId="0" borderId="0" xfId="0" applyFont="1" applyBorder="1" applyAlignment="1">
      <alignment horizontal="center" wrapText="1"/>
    </xf>
    <xf numFmtId="0" fontId="9" fillId="3" borderId="17" xfId="0" applyFont="1" applyFill="1" applyBorder="1" applyAlignment="1">
      <alignment horizontal="left" wrapText="1"/>
    </xf>
    <xf numFmtId="0" fontId="11" fillId="3" borderId="0" xfId="0" applyFont="1" applyFill="1" applyBorder="1" applyAlignment="1">
      <alignment wrapText="1"/>
    </xf>
    <xf numFmtId="0" fontId="20" fillId="0" borderId="51" xfId="0" applyFont="1" applyBorder="1" applyAlignment="1">
      <alignment horizontal="center" wrapText="1"/>
    </xf>
    <xf numFmtId="0" fontId="20" fillId="0" borderId="52" xfId="0" applyFont="1" applyBorder="1" applyAlignment="1">
      <alignment horizontal="center" wrapText="1"/>
    </xf>
    <xf numFmtId="0" fontId="20" fillId="0" borderId="53" xfId="0" applyFont="1" applyBorder="1" applyAlignment="1">
      <alignment horizontal="center" wrapText="1"/>
    </xf>
    <xf numFmtId="0" fontId="0" fillId="3" borderId="15" xfId="0" applyFill="1" applyBorder="1" applyAlignment="1">
      <alignment wrapText="1"/>
    </xf>
    <xf numFmtId="0" fontId="0" fillId="3" borderId="23" xfId="0" applyFill="1" applyBorder="1" applyAlignment="1">
      <alignment wrapText="1"/>
    </xf>
    <xf numFmtId="0" fontId="11" fillId="3" borderId="24" xfId="0" applyFont="1" applyFill="1" applyBorder="1" applyAlignment="1">
      <alignment wrapText="1"/>
    </xf>
    <xf numFmtId="0" fontId="11" fillId="3" borderId="31" xfId="0" applyFont="1" applyFill="1" applyBorder="1" applyAlignment="1">
      <alignment wrapText="1"/>
    </xf>
    <xf numFmtId="0" fontId="12" fillId="3" borderId="5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54" xfId="0" applyFont="1" applyBorder="1" applyAlignment="1">
      <alignment horizontal="center" vertical="center" wrapText="1"/>
    </xf>
    <xf numFmtId="0" fontId="0" fillId="0" borderId="51"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3" borderId="15" xfId="0" applyFill="1" applyBorder="1" applyAlignment="1"/>
    <xf numFmtId="0" fontId="0" fillId="3" borderId="23" xfId="0" applyFill="1" applyBorder="1" applyAlignment="1"/>
    <xf numFmtId="0" fontId="11" fillId="3" borderId="15" xfId="0" applyFont="1" applyFill="1" applyBorder="1" applyAlignment="1"/>
    <xf numFmtId="0" fontId="11" fillId="3" borderId="23" xfId="0" applyFont="1" applyFill="1" applyBorder="1" applyAlignment="1"/>
    <xf numFmtId="0" fontId="8" fillId="3" borderId="0" xfId="0" applyFont="1" applyFill="1" applyAlignment="1">
      <alignment horizontal="center" vertical="center" wrapText="1"/>
    </xf>
    <xf numFmtId="0" fontId="65" fillId="3" borderId="20" xfId="0" applyFont="1" applyFill="1" applyBorder="1" applyAlignment="1">
      <alignment horizontal="left" vertical="center" wrapText="1"/>
    </xf>
    <xf numFmtId="0" fontId="65" fillId="3" borderId="21" xfId="0" applyFont="1" applyFill="1" applyBorder="1" applyAlignment="1">
      <alignment horizontal="left" vertical="center" wrapText="1"/>
    </xf>
    <xf numFmtId="0" fontId="65" fillId="3" borderId="22" xfId="0" applyFont="1" applyFill="1" applyBorder="1" applyAlignment="1">
      <alignment horizontal="left" vertical="center" wrapText="1"/>
    </xf>
    <xf numFmtId="0" fontId="72" fillId="3" borderId="18" xfId="0" applyFont="1" applyFill="1" applyBorder="1" applyAlignment="1">
      <alignment horizontal="left" vertical="center" wrapText="1"/>
    </xf>
    <xf numFmtId="0" fontId="72" fillId="3" borderId="56" xfId="0" applyFont="1" applyFill="1" applyBorder="1" applyAlignment="1">
      <alignment horizontal="left" vertical="center" wrapText="1"/>
    </xf>
    <xf numFmtId="0" fontId="72" fillId="3" borderId="27" xfId="0" applyFont="1" applyFill="1" applyBorder="1" applyAlignment="1">
      <alignment horizontal="left" vertical="center" wrapText="1"/>
    </xf>
    <xf numFmtId="0" fontId="65" fillId="3" borderId="17" xfId="0" applyFont="1" applyFill="1" applyBorder="1" applyAlignment="1">
      <alignment horizontal="left" vertical="center" wrapText="1"/>
    </xf>
    <xf numFmtId="0" fontId="65" fillId="3" borderId="0" xfId="0" applyFont="1" applyFill="1" applyBorder="1" applyAlignment="1">
      <alignment horizontal="left" vertical="center" wrapText="1"/>
    </xf>
    <xf numFmtId="0" fontId="65" fillId="3" borderId="30" xfId="0" applyFont="1" applyFill="1" applyBorder="1" applyAlignment="1">
      <alignment horizontal="left" vertical="center" wrapText="1"/>
    </xf>
    <xf numFmtId="0" fontId="25" fillId="3" borderId="47" xfId="0" applyFont="1" applyFill="1" applyBorder="1" applyAlignment="1">
      <alignment vertical="center" wrapText="1"/>
    </xf>
    <xf numFmtId="0" fontId="12" fillId="3" borderId="39"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72" fillId="3" borderId="4" xfId="0" applyFont="1" applyFill="1" applyBorder="1" applyAlignment="1">
      <alignment horizontal="left" vertical="center" wrapText="1"/>
    </xf>
    <xf numFmtId="0" fontId="72" fillId="3" borderId="5" xfId="0" applyFont="1" applyFill="1" applyBorder="1" applyAlignment="1">
      <alignment horizontal="left" vertical="center" wrapText="1"/>
    </xf>
    <xf numFmtId="0" fontId="72" fillId="3" borderId="57" xfId="0" applyFont="1" applyFill="1" applyBorder="1" applyAlignment="1">
      <alignment horizontal="left" vertical="center" wrapText="1"/>
    </xf>
    <xf numFmtId="0" fontId="65" fillId="3" borderId="42" xfId="0" applyFont="1" applyFill="1" applyBorder="1" applyAlignment="1">
      <alignment horizontal="left" vertical="center" wrapText="1"/>
    </xf>
    <xf numFmtId="0" fontId="65" fillId="3" borderId="24" xfId="0" applyFont="1" applyFill="1" applyBorder="1" applyAlignment="1">
      <alignment horizontal="left" vertical="center" wrapText="1"/>
    </xf>
    <xf numFmtId="0" fontId="65" fillId="3" borderId="31" xfId="0" applyFont="1" applyFill="1" applyBorder="1" applyAlignment="1">
      <alignment horizontal="left" vertical="center" wrapText="1"/>
    </xf>
    <xf numFmtId="0" fontId="73" fillId="3" borderId="18" xfId="0" applyFont="1" applyFill="1" applyBorder="1" applyAlignment="1">
      <alignment horizontal="left" vertical="center" wrapText="1"/>
    </xf>
    <xf numFmtId="0" fontId="72" fillId="3" borderId="54" xfId="0" applyFont="1" applyFill="1" applyBorder="1" applyAlignment="1">
      <alignment horizontal="left" vertical="center" wrapText="1"/>
    </xf>
    <xf numFmtId="0" fontId="72" fillId="3" borderId="58" xfId="0" applyFont="1" applyFill="1" applyBorder="1" applyAlignment="1">
      <alignment horizontal="left" vertical="center" wrapText="1"/>
    </xf>
    <xf numFmtId="0" fontId="72" fillId="3" borderId="29" xfId="0" applyFont="1" applyFill="1" applyBorder="1" applyAlignment="1">
      <alignment horizontal="left"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23" fillId="3" borderId="0" xfId="0" applyFont="1" applyFill="1" applyBorder="1" applyAlignment="1">
      <alignment horizontal="left" vertical="top" wrapText="1"/>
    </xf>
    <xf numFmtId="0" fontId="50" fillId="3" borderId="0" xfId="0" applyFont="1" applyFill="1" applyBorder="1" applyAlignment="1">
      <alignment horizontal="left" vertical="center" wrapText="1"/>
    </xf>
    <xf numFmtId="0" fontId="49" fillId="3" borderId="0"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49" fillId="3" borderId="0" xfId="0" applyFont="1" applyFill="1" applyBorder="1" applyAlignment="1">
      <alignment horizontal="left" vertical="center"/>
    </xf>
    <xf numFmtId="0" fontId="51" fillId="3" borderId="0" xfId="0" applyFont="1" applyFill="1" applyBorder="1" applyAlignment="1">
      <alignment horizontal="left" vertical="center" wrapText="1"/>
    </xf>
    <xf numFmtId="0" fontId="53" fillId="3" borderId="0" xfId="0" applyFont="1" applyFill="1" applyBorder="1" applyAlignment="1">
      <alignment horizontal="left" vertical="center"/>
    </xf>
    <xf numFmtId="0" fontId="22" fillId="3" borderId="0" xfId="0" applyFont="1" applyFill="1" applyBorder="1" applyAlignment="1">
      <alignment horizontal="left" vertical="center"/>
    </xf>
    <xf numFmtId="0" fontId="0" fillId="0" borderId="52" xfId="0" applyBorder="1" applyAlignment="1">
      <alignment wrapText="1"/>
    </xf>
    <xf numFmtId="0" fontId="0" fillId="0" borderId="53" xfId="0" applyBorder="1" applyAlignment="1">
      <alignment wrapText="1"/>
    </xf>
    <xf numFmtId="0" fontId="0" fillId="0" borderId="51" xfId="0" applyBorder="1" applyAlignment="1"/>
  </cellXfs>
  <cellStyles count="3">
    <cellStyle name="Hipervínculo" xfId="1" builtinId="8"/>
    <cellStyle name="Normal" xfId="0" builtinId="0"/>
    <cellStyle name="Porcentaj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I10" lockText="1" noThreeD="1"/>
</file>

<file path=xl/ctrlProps/ctrlProp10.xml><?xml version="1.0" encoding="utf-8"?>
<formControlPr xmlns="http://schemas.microsoft.com/office/spreadsheetml/2009/9/main" objectType="CheckBox" checked="Checked" fmlaLink="$I$26" lockText="1" noThreeD="1"/>
</file>

<file path=xl/ctrlProps/ctrlProp11.xml><?xml version="1.0" encoding="utf-8"?>
<formControlPr xmlns="http://schemas.microsoft.com/office/spreadsheetml/2009/9/main" objectType="CheckBox" checked="Checked" fmlaLink="$I$26" lockText="1" noThreeD="1"/>
</file>

<file path=xl/ctrlProps/ctrlProp2.xml><?xml version="1.0" encoding="utf-8"?>
<formControlPr xmlns="http://schemas.microsoft.com/office/spreadsheetml/2009/9/main" objectType="CheckBox" checked="Checked" fmlaLink="I12" lockText="1" noThreeD="1"/>
</file>

<file path=xl/ctrlProps/ctrlProp3.xml><?xml version="1.0" encoding="utf-8"?>
<formControlPr xmlns="http://schemas.microsoft.com/office/spreadsheetml/2009/9/main" objectType="CheckBox" checked="Checked" fmlaLink="$I$14" lockText="1" noThreeD="1"/>
</file>

<file path=xl/ctrlProps/ctrlProp4.xml><?xml version="1.0" encoding="utf-8"?>
<formControlPr xmlns="http://schemas.microsoft.com/office/spreadsheetml/2009/9/main" objectType="CheckBox" checked="Checked" fmlaLink="$I$16" lockText="1" noThreeD="1"/>
</file>

<file path=xl/ctrlProps/ctrlProp5.xml><?xml version="1.0" encoding="utf-8"?>
<formControlPr xmlns="http://schemas.microsoft.com/office/spreadsheetml/2009/9/main" objectType="CheckBox" checked="Checked" fmlaLink="$I$18" lockText="1" noThreeD="1"/>
</file>

<file path=xl/ctrlProps/ctrlProp6.xml><?xml version="1.0" encoding="utf-8"?>
<formControlPr xmlns="http://schemas.microsoft.com/office/spreadsheetml/2009/9/main" objectType="CheckBox" checked="Checked" fmlaLink="$I$20" lockText="1" noThreeD="1"/>
</file>

<file path=xl/ctrlProps/ctrlProp7.xml><?xml version="1.0" encoding="utf-8"?>
<formControlPr xmlns="http://schemas.microsoft.com/office/spreadsheetml/2009/9/main" objectType="CheckBox" checked="Checked" fmlaLink="$I$22" lockText="1" noThreeD="1"/>
</file>

<file path=xl/ctrlProps/ctrlProp8.xml><?xml version="1.0" encoding="utf-8"?>
<formControlPr xmlns="http://schemas.microsoft.com/office/spreadsheetml/2009/9/main" objectType="CheckBox" checked="Checked" fmlaLink="$I$25" lockText="1" noThreeD="1"/>
</file>

<file path=xl/ctrlProps/ctrlProp9.xml><?xml version="1.0" encoding="utf-8"?>
<formControlPr xmlns="http://schemas.microsoft.com/office/spreadsheetml/2009/9/main" objectType="CheckBox" checked="Checked" fmlaLink="$I$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9</xdr:row>
          <xdr:rowOff>0</xdr:rowOff>
        </xdr:from>
        <xdr:to>
          <xdr:col>7</xdr:col>
          <xdr:colOff>581025</xdr:colOff>
          <xdr:row>9</xdr:row>
          <xdr:rowOff>381000</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xdr:row>
          <xdr:rowOff>0</xdr:rowOff>
        </xdr:from>
        <xdr:to>
          <xdr:col>7</xdr:col>
          <xdr:colOff>581025</xdr:colOff>
          <xdr:row>12</xdr:row>
          <xdr:rowOff>9525</xdr:rowOff>
        </xdr:to>
        <xdr:sp macro="" textlink="">
          <xdr:nvSpPr>
            <xdr:cNvPr id="10266" name="Check Box 26" hidden="1">
              <a:extLst>
                <a:ext uri="{63B3BB69-23CF-44E3-9099-C40C66FF867C}">
                  <a14:compatExt spid="_x0000_s10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xdr:row>
          <xdr:rowOff>0</xdr:rowOff>
        </xdr:from>
        <xdr:to>
          <xdr:col>7</xdr:col>
          <xdr:colOff>581025</xdr:colOff>
          <xdr:row>13</xdr:row>
          <xdr:rowOff>371475</xdr:rowOff>
        </xdr:to>
        <xdr:sp macro="" textlink="">
          <xdr:nvSpPr>
            <xdr:cNvPr id="10267" name="Check Box 27" hidden="1">
              <a:extLst>
                <a:ext uri="{63B3BB69-23CF-44E3-9099-C40C66FF867C}">
                  <a14:compatExt spid="_x0000_s10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15</xdr:row>
          <xdr:rowOff>0</xdr:rowOff>
        </xdr:from>
        <xdr:to>
          <xdr:col>7</xdr:col>
          <xdr:colOff>581025</xdr:colOff>
          <xdr:row>16</xdr:row>
          <xdr:rowOff>38100</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xdr:row>
          <xdr:rowOff>0</xdr:rowOff>
        </xdr:from>
        <xdr:to>
          <xdr:col>7</xdr:col>
          <xdr:colOff>581025</xdr:colOff>
          <xdr:row>17</xdr:row>
          <xdr:rowOff>381000</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xdr:row>
          <xdr:rowOff>0</xdr:rowOff>
        </xdr:from>
        <xdr:to>
          <xdr:col>7</xdr:col>
          <xdr:colOff>581025</xdr:colOff>
          <xdr:row>19</xdr:row>
          <xdr:rowOff>381000</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0</xdr:rowOff>
        </xdr:from>
        <xdr:to>
          <xdr:col>7</xdr:col>
          <xdr:colOff>581025</xdr:colOff>
          <xdr:row>21</xdr:row>
          <xdr:rowOff>381000</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xdr:row>
          <xdr:rowOff>209550</xdr:rowOff>
        </xdr:from>
        <xdr:to>
          <xdr:col>7</xdr:col>
          <xdr:colOff>581025</xdr:colOff>
          <xdr:row>25</xdr:row>
          <xdr:rowOff>57150</xdr:rowOff>
        </xdr:to>
        <xdr:sp macro="" textlink="">
          <xdr:nvSpPr>
            <xdr:cNvPr id="10272" name="Check Box 32" hidden="1">
              <a:extLst>
                <a:ext uri="{63B3BB69-23CF-44E3-9099-C40C66FF867C}">
                  <a14:compatExt spid="_x0000_s102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24</xdr:row>
          <xdr:rowOff>228600</xdr:rowOff>
        </xdr:from>
        <xdr:to>
          <xdr:col>7</xdr:col>
          <xdr:colOff>581025</xdr:colOff>
          <xdr:row>25</xdr:row>
          <xdr:rowOff>333375</xdr:rowOff>
        </xdr:to>
        <xdr:sp macro="" textlink="">
          <xdr:nvSpPr>
            <xdr:cNvPr id="10273" name="Check Box 33" hidden="1">
              <a:extLst>
                <a:ext uri="{63B3BB69-23CF-44E3-9099-C40C66FF867C}">
                  <a14:compatExt spid="_x0000_s102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xdr:row>
          <xdr:rowOff>228600</xdr:rowOff>
        </xdr:from>
        <xdr:to>
          <xdr:col>7</xdr:col>
          <xdr:colOff>581025</xdr:colOff>
          <xdr:row>26</xdr:row>
          <xdr:rowOff>238125</xdr:rowOff>
        </xdr:to>
        <xdr:sp macro="" textlink="">
          <xdr:nvSpPr>
            <xdr:cNvPr id="10282" name="Check Box 42" hidden="1">
              <a:extLst>
                <a:ext uri="{63B3BB69-23CF-44E3-9099-C40C66FF867C}">
                  <a14:compatExt spid="_x0000_s102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228600</xdr:rowOff>
        </xdr:from>
        <xdr:to>
          <xdr:col>7</xdr:col>
          <xdr:colOff>581025</xdr:colOff>
          <xdr:row>27</xdr:row>
          <xdr:rowOff>257175</xdr:rowOff>
        </xdr:to>
        <xdr:sp macro="" textlink="">
          <xdr:nvSpPr>
            <xdr:cNvPr id="10427" name="Check Box 187" hidden="1">
              <a:extLst>
                <a:ext uri="{63B3BB69-23CF-44E3-9099-C40C66FF867C}">
                  <a14:compatExt spid="_x0000_s1042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10160</xdr:colOff>
      <xdr:row>47</xdr:row>
      <xdr:rowOff>36830</xdr:rowOff>
    </xdr:from>
    <xdr:to>
      <xdr:col>13</xdr:col>
      <xdr:colOff>267344</xdr:colOff>
      <xdr:row>49</xdr:row>
      <xdr:rowOff>2052332</xdr:rowOff>
    </xdr:to>
    <xdr:sp macro="" textlink="">
      <xdr:nvSpPr>
        <xdr:cNvPr id="2" name="TextBox 1"/>
        <xdr:cNvSpPr txBox="1"/>
      </xdr:nvSpPr>
      <xdr:spPr>
        <a:xfrm>
          <a:off x="3830320" y="18714720"/>
          <a:ext cx="7284720" cy="2468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CR"/>
            <a:t>Estoy</a:t>
          </a:r>
          <a:r>
            <a:rPr lang="es-CR" baseline="0"/>
            <a:t> bastante contento con éste esfuerzo y rescato mayormente que mi familia se haya involucrado en el tema. También me ayudaron mucho los cursos que tome en el INA. </a:t>
          </a:r>
        </a:p>
        <a:p>
          <a:r>
            <a:rPr lang="es-CR" baseline="0"/>
            <a:t>Feliz.</a:t>
          </a:r>
        </a:p>
        <a:p>
          <a:r>
            <a:rPr lang="es-CR" baseline="0"/>
            <a:t>Parece que me sigue quedando grande entregar a tiempo.</a:t>
          </a:r>
          <a:endParaRPr lang="es-C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47</xdr:row>
      <xdr:rowOff>19685</xdr:rowOff>
    </xdr:from>
    <xdr:to>
      <xdr:col>13</xdr:col>
      <xdr:colOff>264805</xdr:colOff>
      <xdr:row>49</xdr:row>
      <xdr:rowOff>1981184</xdr:rowOff>
    </xdr:to>
    <xdr:sp macro="" textlink="">
      <xdr:nvSpPr>
        <xdr:cNvPr id="2" name="TextBox 1"/>
        <xdr:cNvSpPr txBox="1"/>
      </xdr:nvSpPr>
      <xdr:spPr>
        <a:xfrm>
          <a:off x="3881120" y="18735040"/>
          <a:ext cx="7640320" cy="2397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L"/>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8"/>
  <sheetViews>
    <sheetView zoomScaleNormal="100" workbookViewId="0">
      <selection activeCell="F9" sqref="F9"/>
    </sheetView>
  </sheetViews>
  <sheetFormatPr baseColWidth="10" defaultColWidth="10.7109375" defaultRowHeight="15" x14ac:dyDescent="0.3"/>
  <cols>
    <col min="1" max="1" width="39.5703125" style="12" customWidth="1"/>
    <col min="2" max="2" width="13.140625" style="12" customWidth="1"/>
    <col min="3" max="3" width="15.85546875" style="12" customWidth="1"/>
    <col min="4" max="6" width="10.7109375" style="12" customWidth="1"/>
    <col min="7" max="7" width="12.7109375" style="12" customWidth="1"/>
    <col min="8" max="8" width="12.85546875" style="12" customWidth="1"/>
    <col min="9" max="9" width="9.140625" style="12" hidden="1" customWidth="1"/>
    <col min="10" max="10" width="57.42578125" style="12" customWidth="1"/>
    <col min="11" max="15" width="10.7109375" style="12" customWidth="1"/>
    <col min="16" max="16384" width="10.7109375" style="12"/>
  </cols>
  <sheetData>
    <row r="1" spans="1:18" x14ac:dyDescent="0.3">
      <c r="A1" s="12" t="s">
        <v>147</v>
      </c>
      <c r="C1" s="113" t="s">
        <v>196</v>
      </c>
    </row>
    <row r="2" spans="1:18" s="42" customFormat="1" ht="19.899999999999999" customHeight="1" thickBot="1" x14ac:dyDescent="0.4">
      <c r="A2" s="200" t="s">
        <v>195</v>
      </c>
      <c r="B2" s="200"/>
      <c r="C2" s="200"/>
      <c r="D2" s="200"/>
      <c r="E2" s="200"/>
      <c r="F2" s="200"/>
      <c r="G2" s="201"/>
      <c r="H2" s="201"/>
      <c r="I2" s="58"/>
      <c r="J2" s="43"/>
      <c r="K2" s="88"/>
      <c r="L2" s="43"/>
      <c r="M2" s="43"/>
      <c r="N2" s="51"/>
      <c r="O2" s="88"/>
      <c r="P2" s="43"/>
    </row>
    <row r="3" spans="1:18" s="42" customFormat="1" ht="18" customHeight="1" thickTop="1" thickBot="1" x14ac:dyDescent="0.35">
      <c r="A3" s="212" t="s">
        <v>221</v>
      </c>
      <c r="B3" s="217"/>
      <c r="C3" s="218"/>
      <c r="D3" s="219"/>
      <c r="E3" s="219"/>
      <c r="F3" s="220"/>
      <c r="G3" s="212" t="s">
        <v>224</v>
      </c>
      <c r="H3" s="213"/>
      <c r="I3" s="213"/>
      <c r="J3" s="214"/>
      <c r="K3" s="106"/>
      <c r="L3" s="113"/>
      <c r="M3" s="113"/>
      <c r="N3" s="7"/>
      <c r="O3" s="7"/>
      <c r="P3" s="38"/>
    </row>
    <row r="4" spans="1:18" s="42" customFormat="1" ht="18" customHeight="1" thickTop="1" thickBot="1" x14ac:dyDescent="0.4">
      <c r="A4" s="212" t="s">
        <v>222</v>
      </c>
      <c r="B4" s="217"/>
      <c r="C4" s="218"/>
      <c r="D4" s="219"/>
      <c r="E4" s="219"/>
      <c r="F4" s="220"/>
      <c r="G4" s="231" t="s">
        <v>225</v>
      </c>
      <c r="H4" s="232"/>
      <c r="I4" s="232"/>
      <c r="J4" s="233"/>
      <c r="K4" s="106"/>
      <c r="M4" s="113"/>
      <c r="N4" s="7"/>
      <c r="O4" s="7"/>
      <c r="P4" s="43"/>
    </row>
    <row r="5" spans="1:18" s="42" customFormat="1" ht="18" customHeight="1" thickTop="1" thickBot="1" x14ac:dyDescent="0.4">
      <c r="A5" s="239" t="s">
        <v>223</v>
      </c>
      <c r="B5" s="240"/>
      <c r="C5" s="241"/>
      <c r="D5" s="242"/>
      <c r="E5" s="242"/>
      <c r="F5" s="243"/>
      <c r="G5" s="234"/>
      <c r="H5" s="235"/>
      <c r="I5" s="235"/>
      <c r="J5" s="236"/>
      <c r="K5" s="141"/>
      <c r="L5" s="50"/>
      <c r="M5" s="50"/>
      <c r="N5" s="51"/>
      <c r="O5" s="50"/>
      <c r="P5" s="43"/>
      <c r="Q5" s="52"/>
      <c r="R5" s="53"/>
    </row>
    <row r="6" spans="1:18" s="45" customFormat="1" ht="15.75" thickTop="1" x14ac:dyDescent="0.3">
      <c r="A6" s="44"/>
    </row>
    <row r="7" spans="1:18" s="45" customFormat="1" x14ac:dyDescent="0.3">
      <c r="A7" s="59" t="s">
        <v>27</v>
      </c>
    </row>
    <row r="8" spans="1:18" s="45" customFormat="1" ht="43.15" customHeight="1" x14ac:dyDescent="0.3">
      <c r="A8" s="206" t="s">
        <v>194</v>
      </c>
      <c r="B8" s="207"/>
      <c r="C8" s="208"/>
      <c r="D8" s="208"/>
      <c r="E8" s="209"/>
      <c r="F8" s="209"/>
      <c r="G8" s="209"/>
      <c r="H8" s="57" t="s">
        <v>185</v>
      </c>
      <c r="I8" s="57"/>
      <c r="J8" s="46" t="s">
        <v>28</v>
      </c>
      <c r="K8" s="54"/>
    </row>
    <row r="9" spans="1:18" s="45" customFormat="1" ht="49.9" customHeight="1" x14ac:dyDescent="0.3">
      <c r="A9" s="62" t="s">
        <v>29</v>
      </c>
      <c r="B9" s="63" t="s">
        <v>30</v>
      </c>
      <c r="C9" s="64"/>
      <c r="D9" s="65"/>
      <c r="E9" s="66"/>
      <c r="F9" s="66"/>
      <c r="G9" s="67"/>
      <c r="H9" s="68"/>
      <c r="I9" s="68"/>
      <c r="J9" s="69"/>
    </row>
    <row r="10" spans="1:18" s="45" customFormat="1" ht="37.5" customHeight="1" x14ac:dyDescent="0.3">
      <c r="A10" s="215" t="s">
        <v>198</v>
      </c>
      <c r="B10" s="202" t="s">
        <v>197</v>
      </c>
      <c r="C10" s="203"/>
      <c r="D10" s="203"/>
      <c r="E10" s="203"/>
      <c r="F10" s="203"/>
      <c r="G10" s="203"/>
      <c r="H10" s="237" t="str">
        <f>IF(I10=TRUE,"Done","")</f>
        <v>Done</v>
      </c>
      <c r="I10" s="55" t="b">
        <v>1</v>
      </c>
      <c r="J10" s="55"/>
    </row>
    <row r="11" spans="1:18" s="45" customFormat="1" ht="45" customHeight="1" x14ac:dyDescent="0.3">
      <c r="A11" s="216"/>
      <c r="B11" s="204" t="s">
        <v>199</v>
      </c>
      <c r="C11" s="205"/>
      <c r="D11" s="205"/>
      <c r="E11" s="205"/>
      <c r="F11" s="205"/>
      <c r="G11" s="205"/>
      <c r="H11" s="238"/>
      <c r="I11" s="56"/>
      <c r="J11" s="56"/>
    </row>
    <row r="12" spans="1:18" s="45" customFormat="1" ht="29.25" customHeight="1" x14ac:dyDescent="0.3">
      <c r="A12" s="210" t="s">
        <v>31</v>
      </c>
      <c r="B12" s="202" t="s">
        <v>186</v>
      </c>
      <c r="C12" s="203"/>
      <c r="D12" s="203"/>
      <c r="E12" s="203"/>
      <c r="F12" s="203"/>
      <c r="G12" s="203"/>
      <c r="H12" s="70"/>
      <c r="I12" s="55" t="b">
        <v>1</v>
      </c>
      <c r="J12" s="55"/>
    </row>
    <row r="13" spans="1:18" s="45" customFormat="1" ht="33" customHeight="1" x14ac:dyDescent="0.3">
      <c r="A13" s="211"/>
      <c r="B13" s="204" t="s">
        <v>200</v>
      </c>
      <c r="C13" s="205"/>
      <c r="D13" s="205"/>
      <c r="E13" s="205"/>
      <c r="F13" s="205"/>
      <c r="G13" s="205"/>
      <c r="H13" s="61" t="str">
        <f>IF(I12=TRUE,"Done","")</f>
        <v>Done</v>
      </c>
      <c r="I13" s="56"/>
      <c r="J13" s="60"/>
    </row>
    <row r="14" spans="1:18" s="45" customFormat="1" ht="46.5" customHeight="1" x14ac:dyDescent="0.3">
      <c r="A14" s="210" t="s">
        <v>32</v>
      </c>
      <c r="B14" s="202" t="s">
        <v>201</v>
      </c>
      <c r="C14" s="203"/>
      <c r="D14" s="203"/>
      <c r="E14" s="203"/>
      <c r="F14" s="203"/>
      <c r="G14" s="203"/>
      <c r="H14" s="70"/>
      <c r="I14" s="55" t="b">
        <v>1</v>
      </c>
      <c r="J14" s="55"/>
    </row>
    <row r="15" spans="1:18" s="45" customFormat="1" ht="30" customHeight="1" x14ac:dyDescent="0.3">
      <c r="A15" s="211"/>
      <c r="B15" s="204" t="s">
        <v>189</v>
      </c>
      <c r="C15" s="205"/>
      <c r="D15" s="205"/>
      <c r="E15" s="205"/>
      <c r="F15" s="205"/>
      <c r="G15" s="205"/>
      <c r="H15" s="61" t="str">
        <f>IF(I14=TRUE,"Done","")</f>
        <v>Done</v>
      </c>
      <c r="I15" s="56"/>
      <c r="J15" s="56"/>
    </row>
    <row r="16" spans="1:18" s="45" customFormat="1" ht="27" customHeight="1" x14ac:dyDescent="0.3">
      <c r="A16" s="210" t="s">
        <v>35</v>
      </c>
      <c r="B16" s="202" t="s">
        <v>190</v>
      </c>
      <c r="C16" s="203"/>
      <c r="D16" s="203"/>
      <c r="E16" s="203"/>
      <c r="F16" s="203"/>
      <c r="G16" s="203"/>
      <c r="H16" s="70"/>
      <c r="I16" s="55" t="b">
        <v>1</v>
      </c>
      <c r="J16" s="55"/>
    </row>
    <row r="17" spans="1:11" s="45" customFormat="1" ht="51.75" customHeight="1" x14ac:dyDescent="0.3">
      <c r="A17" s="211"/>
      <c r="B17" s="204" t="s">
        <v>191</v>
      </c>
      <c r="C17" s="205"/>
      <c r="D17" s="205"/>
      <c r="E17" s="205"/>
      <c r="F17" s="205"/>
      <c r="G17" s="205"/>
      <c r="H17" s="61" t="str">
        <f>IF(I16=TRUE,"Done","")</f>
        <v>Done</v>
      </c>
      <c r="I17" s="56"/>
      <c r="J17" s="56"/>
    </row>
    <row r="18" spans="1:11" s="45" customFormat="1" ht="44.25" customHeight="1" x14ac:dyDescent="0.3">
      <c r="A18" s="210" t="s">
        <v>33</v>
      </c>
      <c r="B18" s="202" t="s">
        <v>34</v>
      </c>
      <c r="C18" s="203"/>
      <c r="D18" s="203"/>
      <c r="E18" s="203"/>
      <c r="F18" s="203"/>
      <c r="G18" s="203"/>
      <c r="H18" s="70"/>
      <c r="I18" s="55" t="b">
        <v>1</v>
      </c>
      <c r="J18" s="55"/>
    </row>
    <row r="19" spans="1:11" s="45" customFormat="1" ht="41.25" customHeight="1" x14ac:dyDescent="0.3">
      <c r="A19" s="211"/>
      <c r="B19" s="204" t="s">
        <v>44</v>
      </c>
      <c r="C19" s="205"/>
      <c r="D19" s="205"/>
      <c r="E19" s="205"/>
      <c r="F19" s="205"/>
      <c r="G19" s="205"/>
      <c r="H19" s="61" t="str">
        <f>IF(I18=TRUE,"Done","")</f>
        <v>Done</v>
      </c>
      <c r="I19" s="56"/>
      <c r="J19" s="56"/>
    </row>
    <row r="20" spans="1:11" s="45" customFormat="1" ht="64.5" customHeight="1" x14ac:dyDescent="0.3">
      <c r="A20" s="210" t="s">
        <v>36</v>
      </c>
      <c r="B20" s="202" t="s">
        <v>202</v>
      </c>
      <c r="C20" s="203"/>
      <c r="D20" s="203"/>
      <c r="E20" s="203"/>
      <c r="F20" s="203"/>
      <c r="G20" s="203"/>
      <c r="H20" s="70"/>
      <c r="I20" s="55" t="b">
        <v>1</v>
      </c>
      <c r="J20" s="55"/>
    </row>
    <row r="21" spans="1:11" s="45" customFormat="1" ht="48" customHeight="1" x14ac:dyDescent="0.3">
      <c r="A21" s="211"/>
      <c r="B21" s="204" t="s">
        <v>37</v>
      </c>
      <c r="C21" s="205"/>
      <c r="D21" s="205"/>
      <c r="E21" s="205"/>
      <c r="F21" s="205"/>
      <c r="G21" s="205"/>
      <c r="H21" s="61" t="str">
        <f>IF(I20=TRUE,"Done","")</f>
        <v>Done</v>
      </c>
      <c r="I21" s="56"/>
      <c r="J21" s="56"/>
    </row>
    <row r="22" spans="1:11" s="45" customFormat="1" ht="76.5" customHeight="1" x14ac:dyDescent="0.3">
      <c r="A22" s="210" t="s">
        <v>38</v>
      </c>
      <c r="B22" s="202" t="s">
        <v>203</v>
      </c>
      <c r="C22" s="203"/>
      <c r="D22" s="203"/>
      <c r="E22" s="203"/>
      <c r="F22" s="203"/>
      <c r="G22" s="203"/>
      <c r="H22" s="70"/>
      <c r="I22" s="55" t="b">
        <v>1</v>
      </c>
      <c r="J22" s="55"/>
    </row>
    <row r="23" spans="1:11" s="45" customFormat="1" ht="29.25" customHeight="1" x14ac:dyDescent="0.3">
      <c r="A23" s="211"/>
      <c r="B23" s="204" t="s">
        <v>204</v>
      </c>
      <c r="C23" s="205"/>
      <c r="D23" s="205"/>
      <c r="E23" s="205"/>
      <c r="F23" s="205"/>
      <c r="G23" s="205"/>
      <c r="H23" s="61" t="str">
        <f>IF(I22=TRUE,"Done","")</f>
        <v>Done</v>
      </c>
      <c r="I23" s="56"/>
      <c r="J23" s="56"/>
    </row>
    <row r="24" spans="1:11" s="45" customFormat="1" ht="19.899999999999999" customHeight="1" x14ac:dyDescent="0.3">
      <c r="A24" s="142" t="s">
        <v>39</v>
      </c>
      <c r="B24" s="221" t="s">
        <v>40</v>
      </c>
      <c r="C24" s="222"/>
      <c r="D24" s="222"/>
      <c r="E24" s="222"/>
      <c r="F24" s="222"/>
      <c r="G24" s="222"/>
      <c r="H24" s="143"/>
      <c r="I24" s="143"/>
      <c r="J24" s="143"/>
    </row>
    <row r="25" spans="1:11" s="45" customFormat="1" ht="22.15" customHeight="1" x14ac:dyDescent="0.3">
      <c r="A25" s="144" t="s">
        <v>41</v>
      </c>
      <c r="B25" s="227" t="s">
        <v>187</v>
      </c>
      <c r="C25" s="228"/>
      <c r="D25" s="228"/>
      <c r="E25" s="228"/>
      <c r="F25" s="228"/>
      <c r="G25" s="228"/>
      <c r="H25" s="145"/>
      <c r="I25" s="143" t="b">
        <v>1</v>
      </c>
      <c r="J25" s="143"/>
    </row>
    <row r="26" spans="1:11" s="54" customFormat="1" ht="29.25" customHeight="1" x14ac:dyDescent="0.3">
      <c r="A26" s="144" t="s">
        <v>188</v>
      </c>
      <c r="B26" s="227" t="s">
        <v>211</v>
      </c>
      <c r="C26" s="228"/>
      <c r="D26" s="228"/>
      <c r="E26" s="228"/>
      <c r="F26" s="228"/>
      <c r="G26" s="228"/>
      <c r="H26" s="145"/>
      <c r="I26" s="143" t="b">
        <v>1</v>
      </c>
      <c r="J26" s="143"/>
    </row>
    <row r="27" spans="1:11" s="54" customFormat="1" ht="27.75" customHeight="1" x14ac:dyDescent="0.3">
      <c r="A27" s="144" t="s">
        <v>207</v>
      </c>
      <c r="B27" s="227" t="s">
        <v>209</v>
      </c>
      <c r="C27" s="228"/>
      <c r="D27" s="228"/>
      <c r="E27" s="228"/>
      <c r="F27" s="228"/>
      <c r="G27" s="228"/>
      <c r="H27" s="145"/>
      <c r="I27" s="143" t="b">
        <v>0</v>
      </c>
      <c r="J27" s="143"/>
    </row>
    <row r="28" spans="1:11" s="54" customFormat="1" ht="27.75" customHeight="1" x14ac:dyDescent="0.3">
      <c r="A28" s="144" t="s">
        <v>208</v>
      </c>
      <c r="B28" s="227" t="s">
        <v>210</v>
      </c>
      <c r="C28" s="228"/>
      <c r="D28" s="228"/>
      <c r="E28" s="228"/>
      <c r="F28" s="228"/>
      <c r="G28" s="228"/>
      <c r="H28" s="145"/>
      <c r="I28" s="143" t="b">
        <v>0</v>
      </c>
      <c r="J28" s="143"/>
    </row>
    <row r="29" spans="1:11" s="45" customFormat="1" x14ac:dyDescent="0.3">
      <c r="A29" s="49"/>
      <c r="B29" s="47"/>
      <c r="C29" s="48"/>
      <c r="D29" s="48"/>
    </row>
    <row r="30" spans="1:11" s="45" customFormat="1" x14ac:dyDescent="0.3">
      <c r="A30" s="49"/>
      <c r="B30" s="229"/>
      <c r="C30" s="230"/>
      <c r="D30" s="230"/>
      <c r="E30" s="230"/>
      <c r="F30" s="230"/>
      <c r="G30" s="230"/>
      <c r="K30" s="45" t="s">
        <v>0</v>
      </c>
    </row>
    <row r="31" spans="1:11" s="41" customFormat="1" ht="12.75" x14ac:dyDescent="0.2">
      <c r="A31" s="41" t="s">
        <v>86</v>
      </c>
    </row>
    <row r="32" spans="1:11" s="41" customFormat="1" ht="13.5" thickBot="1" x14ac:dyDescent="0.25">
      <c r="D32" s="91"/>
    </row>
    <row r="33" spans="2:4" s="41" customFormat="1" x14ac:dyDescent="0.2">
      <c r="B33" s="223" t="s">
        <v>193</v>
      </c>
      <c r="C33" s="224"/>
      <c r="D33" s="92"/>
    </row>
    <row r="34" spans="2:4" s="41" customFormat="1" ht="15.75" thickBot="1" x14ac:dyDescent="0.25">
      <c r="B34" s="225" t="s">
        <v>192</v>
      </c>
      <c r="C34" s="226"/>
      <c r="D34" s="89"/>
    </row>
    <row r="35" spans="2:4" s="41" customFormat="1" ht="15" customHeight="1" x14ac:dyDescent="0.3">
      <c r="B35" s="97" t="s">
        <v>85</v>
      </c>
      <c r="C35" s="98">
        <v>4500</v>
      </c>
      <c r="D35" s="90"/>
    </row>
    <row r="36" spans="2:4" s="41" customFormat="1" ht="15" customHeight="1" x14ac:dyDescent="0.3">
      <c r="B36" s="93" t="s">
        <v>22</v>
      </c>
      <c r="C36" s="94">
        <v>3400</v>
      </c>
      <c r="D36" s="90"/>
    </row>
    <row r="37" spans="2:4" s="41" customFormat="1" ht="15" customHeight="1" x14ac:dyDescent="0.3">
      <c r="B37" s="93" t="s">
        <v>23</v>
      </c>
      <c r="C37" s="94">
        <v>3400</v>
      </c>
      <c r="D37" s="90"/>
    </row>
    <row r="38" spans="2:4" s="41" customFormat="1" ht="15" customHeight="1" x14ac:dyDescent="0.3">
      <c r="B38" s="93" t="s">
        <v>24</v>
      </c>
      <c r="C38" s="94">
        <v>3400</v>
      </c>
      <c r="D38" s="90"/>
    </row>
    <row r="39" spans="2:4" s="41" customFormat="1" ht="15" customHeight="1" x14ac:dyDescent="0.3">
      <c r="B39" s="93" t="s">
        <v>25</v>
      </c>
      <c r="C39" s="94">
        <v>3400</v>
      </c>
      <c r="D39" s="90"/>
    </row>
    <row r="40" spans="2:4" s="41" customFormat="1" ht="15" customHeight="1" x14ac:dyDescent="0.3">
      <c r="B40" s="93" t="s">
        <v>26</v>
      </c>
      <c r="C40" s="94">
        <v>3400</v>
      </c>
      <c r="D40" s="90"/>
    </row>
    <row r="41" spans="2:4" s="41" customFormat="1" ht="15" customHeight="1" x14ac:dyDescent="0.3">
      <c r="B41" s="93" t="s">
        <v>80</v>
      </c>
      <c r="C41" s="94">
        <v>3400</v>
      </c>
      <c r="D41" s="90"/>
    </row>
    <row r="42" spans="2:4" s="41" customFormat="1" ht="15" customHeight="1" x14ac:dyDescent="0.3">
      <c r="B42" s="93" t="s">
        <v>81</v>
      </c>
      <c r="C42" s="94">
        <v>3400</v>
      </c>
      <c r="D42" s="90"/>
    </row>
    <row r="43" spans="2:4" s="41" customFormat="1" ht="15" customHeight="1" x14ac:dyDescent="0.3">
      <c r="B43" s="93" t="s">
        <v>82</v>
      </c>
      <c r="C43" s="94">
        <v>3400</v>
      </c>
      <c r="D43" s="90"/>
    </row>
    <row r="44" spans="2:4" s="41" customFormat="1" ht="15" customHeight="1" x14ac:dyDescent="0.3">
      <c r="B44" s="93" t="s">
        <v>83</v>
      </c>
      <c r="C44" s="94">
        <v>3400</v>
      </c>
      <c r="D44" s="90"/>
    </row>
    <row r="45" spans="2:4" s="41" customFormat="1" ht="15" customHeight="1" x14ac:dyDescent="0.3">
      <c r="B45" s="93" t="s">
        <v>84</v>
      </c>
      <c r="C45" s="94">
        <v>3400</v>
      </c>
      <c r="D45" s="90"/>
    </row>
    <row r="46" spans="2:4" s="41" customFormat="1" ht="15" customHeight="1" thickBot="1" x14ac:dyDescent="0.35">
      <c r="B46" s="95" t="s">
        <v>145</v>
      </c>
      <c r="C46" s="96">
        <v>5500</v>
      </c>
      <c r="D46" s="90"/>
    </row>
    <row r="47" spans="2:4" s="41" customFormat="1" ht="19.899999999999999" customHeight="1" x14ac:dyDescent="0.2"/>
    <row r="48" spans="2:4" s="41" customFormat="1" ht="19.899999999999999" customHeight="1" x14ac:dyDescent="0.2"/>
    <row r="49" s="41" customFormat="1" ht="12.75" x14ac:dyDescent="0.2"/>
    <row r="50" s="41" customFormat="1" ht="12.75" x14ac:dyDescent="0.2"/>
    <row r="51" s="41" customFormat="1" ht="12.75" x14ac:dyDescent="0.2"/>
    <row r="52" s="41" customFormat="1" ht="12.75" x14ac:dyDescent="0.2"/>
    <row r="53" s="41" customFormat="1" ht="12.75" x14ac:dyDescent="0.2"/>
    <row r="54" s="41" customFormat="1" ht="12.75" x14ac:dyDescent="0.2"/>
    <row r="55" s="41" customFormat="1" ht="12.75" x14ac:dyDescent="0.2"/>
    <row r="56" s="41" customFormat="1" ht="12.75" x14ac:dyDescent="0.2"/>
    <row r="57" s="41" customFormat="1" ht="12.75" x14ac:dyDescent="0.2"/>
    <row r="58" s="41" customFormat="1" ht="12.75" x14ac:dyDescent="0.2"/>
  </sheetData>
  <mergeCells count="38">
    <mergeCell ref="A22:A23"/>
    <mergeCell ref="G4:J4"/>
    <mergeCell ref="G5:J5"/>
    <mergeCell ref="A12:A13"/>
    <mergeCell ref="H10:H11"/>
    <mergeCell ref="A14:A15"/>
    <mergeCell ref="A16:A17"/>
    <mergeCell ref="B22:G22"/>
    <mergeCell ref="A5:F5"/>
    <mergeCell ref="B16:G16"/>
    <mergeCell ref="B15:G15"/>
    <mergeCell ref="B34:C34"/>
    <mergeCell ref="B25:G25"/>
    <mergeCell ref="B26:G26"/>
    <mergeCell ref="B30:G30"/>
    <mergeCell ref="B27:G27"/>
    <mergeCell ref="B28:G28"/>
    <mergeCell ref="B24:G24"/>
    <mergeCell ref="B23:G23"/>
    <mergeCell ref="B17:G17"/>
    <mergeCell ref="B19:G19"/>
    <mergeCell ref="B33:C33"/>
    <mergeCell ref="A2:H2"/>
    <mergeCell ref="B20:G20"/>
    <mergeCell ref="B21:G21"/>
    <mergeCell ref="B18:G18"/>
    <mergeCell ref="B10:G10"/>
    <mergeCell ref="B11:G11"/>
    <mergeCell ref="A8:G8"/>
    <mergeCell ref="B12:G12"/>
    <mergeCell ref="B13:G13"/>
    <mergeCell ref="B14:G14"/>
    <mergeCell ref="A20:A21"/>
    <mergeCell ref="G3:J3"/>
    <mergeCell ref="A18:A19"/>
    <mergeCell ref="A10:A11"/>
    <mergeCell ref="A4:F4"/>
    <mergeCell ref="A3:F3"/>
  </mergeCells>
  <phoneticPr fontId="21" type="noConversion"/>
  <pageMargins left="0.19685039370078741" right="0.19685039370078741" top="0.19685039370078741" bottom="0.19685039370078741" header="0" footer="0"/>
  <pageSetup scale="8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0" r:id="rId4" name="Check Box 10">
              <controlPr defaultSize="0" autoFill="0" autoLine="0" autoPict="0">
                <anchor moveWithCells="1">
                  <from>
                    <xdr:col>7</xdr:col>
                    <xdr:colOff>228600</xdr:colOff>
                    <xdr:row>9</xdr:row>
                    <xdr:rowOff>0</xdr:rowOff>
                  </from>
                  <to>
                    <xdr:col>7</xdr:col>
                    <xdr:colOff>581025</xdr:colOff>
                    <xdr:row>9</xdr:row>
                    <xdr:rowOff>381000</xdr:rowOff>
                  </to>
                </anchor>
              </controlPr>
            </control>
          </mc:Choice>
        </mc:AlternateContent>
        <mc:AlternateContent xmlns:mc="http://schemas.openxmlformats.org/markup-compatibility/2006">
          <mc:Choice Requires="x14">
            <control shapeId="10266" r:id="rId5" name="Check Box 26">
              <controlPr defaultSize="0" autoFill="0" autoLine="0" autoPict="0">
                <anchor moveWithCells="1">
                  <from>
                    <xdr:col>7</xdr:col>
                    <xdr:colOff>228600</xdr:colOff>
                    <xdr:row>11</xdr:row>
                    <xdr:rowOff>0</xdr:rowOff>
                  </from>
                  <to>
                    <xdr:col>7</xdr:col>
                    <xdr:colOff>581025</xdr:colOff>
                    <xdr:row>12</xdr:row>
                    <xdr:rowOff>9525</xdr:rowOff>
                  </to>
                </anchor>
              </controlPr>
            </control>
          </mc:Choice>
        </mc:AlternateContent>
        <mc:AlternateContent xmlns:mc="http://schemas.openxmlformats.org/markup-compatibility/2006">
          <mc:Choice Requires="x14">
            <control shapeId="10267" r:id="rId6" name="Check Box 27">
              <controlPr defaultSize="0" autoFill="0" autoLine="0" autoPict="0">
                <anchor moveWithCells="1">
                  <from>
                    <xdr:col>7</xdr:col>
                    <xdr:colOff>228600</xdr:colOff>
                    <xdr:row>13</xdr:row>
                    <xdr:rowOff>0</xdr:rowOff>
                  </from>
                  <to>
                    <xdr:col>7</xdr:col>
                    <xdr:colOff>581025</xdr:colOff>
                    <xdr:row>13</xdr:row>
                    <xdr:rowOff>371475</xdr:rowOff>
                  </to>
                </anchor>
              </controlPr>
            </control>
          </mc:Choice>
        </mc:AlternateContent>
        <mc:AlternateContent xmlns:mc="http://schemas.openxmlformats.org/markup-compatibility/2006">
          <mc:Choice Requires="x14">
            <control shapeId="10268" r:id="rId7" name="Check Box 28">
              <controlPr defaultSize="0" autoFill="0" autoLine="0" autoPict="0">
                <anchor moveWithCells="1">
                  <from>
                    <xdr:col>7</xdr:col>
                    <xdr:colOff>228600</xdr:colOff>
                    <xdr:row>15</xdr:row>
                    <xdr:rowOff>0</xdr:rowOff>
                  </from>
                  <to>
                    <xdr:col>7</xdr:col>
                    <xdr:colOff>581025</xdr:colOff>
                    <xdr:row>16</xdr:row>
                    <xdr:rowOff>38100</xdr:rowOff>
                  </to>
                </anchor>
              </controlPr>
            </control>
          </mc:Choice>
        </mc:AlternateContent>
        <mc:AlternateContent xmlns:mc="http://schemas.openxmlformats.org/markup-compatibility/2006">
          <mc:Choice Requires="x14">
            <control shapeId="10269" r:id="rId8" name="Check Box 29">
              <controlPr defaultSize="0" autoFill="0" autoLine="0" autoPict="0">
                <anchor moveWithCells="1">
                  <from>
                    <xdr:col>7</xdr:col>
                    <xdr:colOff>228600</xdr:colOff>
                    <xdr:row>17</xdr:row>
                    <xdr:rowOff>0</xdr:rowOff>
                  </from>
                  <to>
                    <xdr:col>7</xdr:col>
                    <xdr:colOff>581025</xdr:colOff>
                    <xdr:row>17</xdr:row>
                    <xdr:rowOff>381000</xdr:rowOff>
                  </to>
                </anchor>
              </controlPr>
            </control>
          </mc:Choice>
        </mc:AlternateContent>
        <mc:AlternateContent xmlns:mc="http://schemas.openxmlformats.org/markup-compatibility/2006">
          <mc:Choice Requires="x14">
            <control shapeId="10270" r:id="rId9" name="Check Box 30">
              <controlPr defaultSize="0" autoFill="0" autoLine="0" autoPict="0">
                <anchor moveWithCells="1">
                  <from>
                    <xdr:col>7</xdr:col>
                    <xdr:colOff>228600</xdr:colOff>
                    <xdr:row>19</xdr:row>
                    <xdr:rowOff>0</xdr:rowOff>
                  </from>
                  <to>
                    <xdr:col>7</xdr:col>
                    <xdr:colOff>581025</xdr:colOff>
                    <xdr:row>19</xdr:row>
                    <xdr:rowOff>381000</xdr:rowOff>
                  </to>
                </anchor>
              </controlPr>
            </control>
          </mc:Choice>
        </mc:AlternateContent>
        <mc:AlternateContent xmlns:mc="http://schemas.openxmlformats.org/markup-compatibility/2006">
          <mc:Choice Requires="x14">
            <control shapeId="10271" r:id="rId10" name="Check Box 31">
              <controlPr locked="0" defaultSize="0" autoFill="0" autoLine="0" autoPict="0">
                <anchor moveWithCells="1">
                  <from>
                    <xdr:col>7</xdr:col>
                    <xdr:colOff>228600</xdr:colOff>
                    <xdr:row>21</xdr:row>
                    <xdr:rowOff>0</xdr:rowOff>
                  </from>
                  <to>
                    <xdr:col>7</xdr:col>
                    <xdr:colOff>581025</xdr:colOff>
                    <xdr:row>21</xdr:row>
                    <xdr:rowOff>381000</xdr:rowOff>
                  </to>
                </anchor>
              </controlPr>
            </control>
          </mc:Choice>
        </mc:AlternateContent>
        <mc:AlternateContent xmlns:mc="http://schemas.openxmlformats.org/markup-compatibility/2006">
          <mc:Choice Requires="x14">
            <control shapeId="10272" r:id="rId11" name="Check Box 32">
              <controlPr locked="0" defaultSize="0" autoFill="0" autoLine="0" autoPict="0">
                <anchor moveWithCells="1">
                  <from>
                    <xdr:col>7</xdr:col>
                    <xdr:colOff>228600</xdr:colOff>
                    <xdr:row>23</xdr:row>
                    <xdr:rowOff>209550</xdr:rowOff>
                  </from>
                  <to>
                    <xdr:col>7</xdr:col>
                    <xdr:colOff>581025</xdr:colOff>
                    <xdr:row>25</xdr:row>
                    <xdr:rowOff>57150</xdr:rowOff>
                  </to>
                </anchor>
              </controlPr>
            </control>
          </mc:Choice>
        </mc:AlternateContent>
        <mc:AlternateContent xmlns:mc="http://schemas.openxmlformats.org/markup-compatibility/2006">
          <mc:Choice Requires="x14">
            <control shapeId="10273" r:id="rId12" name="Check Box 33">
              <controlPr locked="0" defaultSize="0" autoFill="0" autoLine="0" autoPict="0">
                <anchor moveWithCells="1">
                  <from>
                    <xdr:col>7</xdr:col>
                    <xdr:colOff>228600</xdr:colOff>
                    <xdr:row>24</xdr:row>
                    <xdr:rowOff>228600</xdr:rowOff>
                  </from>
                  <to>
                    <xdr:col>7</xdr:col>
                    <xdr:colOff>581025</xdr:colOff>
                    <xdr:row>25</xdr:row>
                    <xdr:rowOff>333375</xdr:rowOff>
                  </to>
                </anchor>
              </controlPr>
            </control>
          </mc:Choice>
        </mc:AlternateContent>
        <mc:AlternateContent xmlns:mc="http://schemas.openxmlformats.org/markup-compatibility/2006">
          <mc:Choice Requires="x14">
            <control shapeId="10282" r:id="rId13" name="Check Box 42">
              <controlPr locked="0" defaultSize="0" autoFill="0" autoLine="0" autoPict="0">
                <anchor moveWithCells="1">
                  <from>
                    <xdr:col>7</xdr:col>
                    <xdr:colOff>228600</xdr:colOff>
                    <xdr:row>25</xdr:row>
                    <xdr:rowOff>228600</xdr:rowOff>
                  </from>
                  <to>
                    <xdr:col>7</xdr:col>
                    <xdr:colOff>581025</xdr:colOff>
                    <xdr:row>26</xdr:row>
                    <xdr:rowOff>238125</xdr:rowOff>
                  </to>
                </anchor>
              </controlPr>
            </control>
          </mc:Choice>
        </mc:AlternateContent>
        <mc:AlternateContent xmlns:mc="http://schemas.openxmlformats.org/markup-compatibility/2006">
          <mc:Choice Requires="x14">
            <control shapeId="10427" r:id="rId14" name="Check Box 187">
              <controlPr locked="0" defaultSize="0" autoFill="0" autoLine="0" autoPict="0">
                <anchor moveWithCells="1">
                  <from>
                    <xdr:col>7</xdr:col>
                    <xdr:colOff>228600</xdr:colOff>
                    <xdr:row>26</xdr:row>
                    <xdr:rowOff>228600</xdr:rowOff>
                  </from>
                  <to>
                    <xdr:col>7</xdr:col>
                    <xdr:colOff>581025</xdr:colOff>
                    <xdr:row>27</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zoomScaleNormal="100" workbookViewId="0">
      <pane ySplit="6" topLeftCell="A46" activePane="bottomLeft" state="frozenSplit"/>
      <selection pane="bottomLeft" sqref="A1:L1"/>
    </sheetView>
  </sheetViews>
  <sheetFormatPr baseColWidth="10" defaultColWidth="9.140625" defaultRowHeight="18" x14ac:dyDescent="0.35"/>
  <cols>
    <col min="1" max="1" width="16.5703125" style="2" customWidth="1"/>
    <col min="2" max="2" width="21.7109375" style="16" customWidth="1"/>
    <col min="3" max="3" width="18" style="9" customWidth="1"/>
    <col min="4" max="4" width="5.28515625" style="9" customWidth="1"/>
    <col min="5" max="5" width="13.7109375" style="9" customWidth="1"/>
    <col min="6" max="6" width="5.5703125" style="9" customWidth="1"/>
    <col min="7" max="7" width="13.7109375" style="9" customWidth="1"/>
    <col min="8" max="8" width="5.5703125" style="9" customWidth="1"/>
    <col min="9" max="9" width="13.7109375" style="9" customWidth="1"/>
    <col min="10" max="10" width="6" style="9" customWidth="1"/>
    <col min="11" max="11" width="13.7109375" style="9" customWidth="1"/>
    <col min="12" max="12" width="6.42578125" style="9" customWidth="1"/>
    <col min="13" max="13" width="15.28515625" style="8" customWidth="1"/>
    <col min="14" max="14" width="6" style="9" customWidth="1"/>
    <col min="15" max="15" width="11.7109375" style="6" bestFit="1" customWidth="1"/>
    <col min="16" max="17" width="9.140625" style="2" hidden="1" customWidth="1"/>
    <col min="18" max="18" width="11.42578125" style="2" customWidth="1"/>
    <col min="19" max="19" width="10.140625" style="2" bestFit="1" customWidth="1"/>
    <col min="20" max="25" width="9.140625" style="2" hidden="1" customWidth="1"/>
    <col min="26" max="256" width="11.42578125" style="2" customWidth="1"/>
    <col min="257" max="16384" width="9.140625" style="2"/>
  </cols>
  <sheetData>
    <row r="1" spans="1:25" s="42" customFormat="1" ht="19.899999999999999" customHeight="1" thickBot="1" x14ac:dyDescent="0.4">
      <c r="A1" s="273" t="s">
        <v>206</v>
      </c>
      <c r="B1" s="273"/>
      <c r="C1" s="273"/>
      <c r="D1" s="273"/>
      <c r="E1" s="273"/>
      <c r="F1" s="273"/>
      <c r="G1" s="273"/>
      <c r="H1" s="273"/>
      <c r="I1" s="273"/>
      <c r="J1" s="273"/>
      <c r="K1" s="273"/>
      <c r="L1" s="273"/>
      <c r="M1" s="51"/>
      <c r="N1" s="50"/>
      <c r="O1" s="88"/>
    </row>
    <row r="2" spans="1:25" s="42" customFormat="1" ht="16.899999999999999" customHeight="1" thickTop="1" thickBot="1" x14ac:dyDescent="0.4">
      <c r="A2" s="239" t="str">
        <f>Checklist!A3:F3</f>
        <v>Nombre: Isaac Suárez Choque</v>
      </c>
      <c r="B2" s="240"/>
      <c r="C2" s="240"/>
      <c r="D2" s="240"/>
      <c r="E2" s="240"/>
      <c r="F2" s="274"/>
      <c r="G2" s="212" t="str">
        <f>Checklist!G3</f>
        <v>Nº Reporte: 9</v>
      </c>
      <c r="H2" s="275"/>
      <c r="I2" s="275"/>
      <c r="J2" s="276"/>
      <c r="K2" s="280"/>
      <c r="L2" s="281"/>
      <c r="M2" s="281"/>
      <c r="N2" s="281"/>
      <c r="O2" s="58"/>
    </row>
    <row r="3" spans="1:25" s="42" customFormat="1" ht="16.899999999999999" customHeight="1" thickTop="1" thickBot="1" x14ac:dyDescent="0.4">
      <c r="A3" s="239" t="str">
        <f>Checklist!A4:F4</f>
        <v>Mentor de Proceso: Orianna Villaroel</v>
      </c>
      <c r="B3" s="240"/>
      <c r="C3" s="240"/>
      <c r="D3" s="240"/>
      <c r="E3" s="240"/>
      <c r="F3" s="274"/>
      <c r="G3" s="231" t="str">
        <f>Checklist!G4</f>
        <v>Fecha de Entrega: 18 de Febrero del 2012</v>
      </c>
      <c r="H3" s="282"/>
      <c r="I3" s="282"/>
      <c r="J3" s="283"/>
      <c r="K3" s="38"/>
      <c r="L3" s="7"/>
      <c r="M3" s="7"/>
      <c r="N3" s="7"/>
      <c r="O3" s="43"/>
    </row>
    <row r="4" spans="1:25" s="42" customFormat="1" ht="16.899999999999999" customHeight="1" thickTop="1" thickBot="1" x14ac:dyDescent="0.4">
      <c r="A4" s="239" t="str">
        <f>Checklist!A5:F5</f>
        <v>Fecha Comienzo Diplomado: 21 de Marzo 2010</v>
      </c>
      <c r="B4" s="240"/>
      <c r="C4" s="241"/>
      <c r="D4" s="242"/>
      <c r="E4" s="242"/>
      <c r="F4" s="243"/>
      <c r="G4" s="277"/>
      <c r="H4" s="278"/>
      <c r="I4" s="278"/>
      <c r="J4" s="279"/>
      <c r="K4" s="50"/>
      <c r="L4" s="50"/>
      <c r="M4" s="51"/>
      <c r="N4" s="50"/>
      <c r="O4" s="43"/>
      <c r="P4" s="52">
        <v>1</v>
      </c>
      <c r="Q4" s="53" t="s">
        <v>2</v>
      </c>
    </row>
    <row r="5" spans="1:25" s="42" customFormat="1" ht="16.899999999999999" customHeight="1" thickTop="1" x14ac:dyDescent="0.35">
      <c r="A5" s="156"/>
      <c r="B5" s="146"/>
      <c r="C5" s="72"/>
      <c r="D5" s="73"/>
      <c r="E5" s="73"/>
      <c r="F5" s="73"/>
      <c r="G5" s="71"/>
      <c r="H5" s="7"/>
      <c r="I5" s="7"/>
      <c r="J5" s="7"/>
      <c r="K5" s="50"/>
      <c r="L5" s="50"/>
      <c r="M5" s="51"/>
      <c r="N5" s="50"/>
      <c r="O5" s="43"/>
      <c r="P5" s="52"/>
      <c r="Q5" s="53"/>
    </row>
    <row r="6" spans="1:25" s="42" customFormat="1" ht="16.899999999999999" customHeight="1" x14ac:dyDescent="0.35">
      <c r="A6" s="157"/>
      <c r="B6" s="146"/>
      <c r="C6" s="72"/>
      <c r="D6" s="73"/>
      <c r="E6" s="73"/>
      <c r="F6" s="73"/>
      <c r="G6" s="71"/>
      <c r="H6" s="7"/>
      <c r="I6" s="7"/>
      <c r="J6" s="7"/>
      <c r="K6" s="50"/>
      <c r="L6" s="50"/>
      <c r="M6" s="51"/>
      <c r="N6" s="50"/>
      <c r="O6" s="43"/>
      <c r="P6" s="52"/>
      <c r="Q6" s="53"/>
    </row>
    <row r="7" spans="1:25" s="76" customFormat="1" ht="15" customHeight="1" x14ac:dyDescent="0.3">
      <c r="A7" s="164"/>
      <c r="B7" s="78"/>
      <c r="C7" s="78" t="s">
        <v>7</v>
      </c>
      <c r="D7" s="78"/>
      <c r="E7" s="78" t="s">
        <v>8</v>
      </c>
      <c r="F7" s="79"/>
      <c r="G7" s="79" t="s">
        <v>9</v>
      </c>
      <c r="H7" s="79"/>
      <c r="I7" s="80" t="s">
        <v>10</v>
      </c>
      <c r="J7" s="80"/>
      <c r="K7" s="80" t="s">
        <v>11</v>
      </c>
      <c r="L7" s="81"/>
      <c r="M7" s="80" t="s">
        <v>15</v>
      </c>
      <c r="N7" s="81"/>
      <c r="O7" s="23" t="s">
        <v>17</v>
      </c>
      <c r="P7" s="82">
        <v>2</v>
      </c>
      <c r="Q7" s="83" t="s">
        <v>2</v>
      </c>
    </row>
    <row r="8" spans="1:25" s="76" customFormat="1" ht="66.75" customHeight="1" thickBot="1" x14ac:dyDescent="0.35">
      <c r="A8" s="165"/>
      <c r="B8" s="149" t="s">
        <v>45</v>
      </c>
      <c r="C8" s="84" t="s">
        <v>51</v>
      </c>
      <c r="D8" s="85" t="s">
        <v>16</v>
      </c>
      <c r="E8" s="84" t="s">
        <v>54</v>
      </c>
      <c r="F8" s="85" t="s">
        <v>62</v>
      </c>
      <c r="G8" s="84" t="s">
        <v>55</v>
      </c>
      <c r="H8" s="85" t="s">
        <v>58</v>
      </c>
      <c r="I8" s="84" t="s">
        <v>52</v>
      </c>
      <c r="J8" s="85" t="s">
        <v>61</v>
      </c>
      <c r="K8" s="84" t="s">
        <v>78</v>
      </c>
      <c r="L8" s="85" t="s">
        <v>63</v>
      </c>
      <c r="M8" s="84" t="s">
        <v>53</v>
      </c>
      <c r="N8" s="85" t="s">
        <v>59</v>
      </c>
      <c r="O8" s="25" t="s">
        <v>60</v>
      </c>
      <c r="P8" s="82">
        <v>3</v>
      </c>
      <c r="Q8" s="83" t="s">
        <v>2</v>
      </c>
    </row>
    <row r="9" spans="1:25" ht="48" customHeight="1" x14ac:dyDescent="0.3">
      <c r="A9" s="285" t="s">
        <v>146</v>
      </c>
      <c r="B9" s="147" t="s">
        <v>43</v>
      </c>
      <c r="C9" s="5"/>
      <c r="D9" s="26"/>
      <c r="E9" s="5"/>
      <c r="F9" s="27">
        <v>3.95</v>
      </c>
      <c r="G9" s="5"/>
      <c r="H9" s="27"/>
      <c r="I9" s="5"/>
      <c r="J9" s="27"/>
      <c r="K9" s="5"/>
      <c r="L9" s="27"/>
      <c r="N9" s="27"/>
      <c r="O9" s="28" t="str">
        <f>IF(OR(COUNTIF(D9:N9,"&gt;=0")&gt;1,COUNT(D9:N9)=0),"FALSE","OK")</f>
        <v>OK</v>
      </c>
      <c r="P9" s="10">
        <v>4</v>
      </c>
      <c r="Q9" s="11" t="s">
        <v>2</v>
      </c>
      <c r="T9" s="2">
        <v>5</v>
      </c>
      <c r="U9" s="2">
        <v>3.95</v>
      </c>
      <c r="V9" s="2">
        <v>3.45</v>
      </c>
      <c r="W9" s="2">
        <v>2.95</v>
      </c>
      <c r="X9" s="2">
        <v>2.4500000000000002</v>
      </c>
      <c r="Y9" s="2">
        <v>1.95</v>
      </c>
    </row>
    <row r="10" spans="1:25" ht="46.5" customHeight="1" x14ac:dyDescent="0.3">
      <c r="A10" s="286"/>
      <c r="B10" s="140" t="s">
        <v>47</v>
      </c>
      <c r="C10" s="5"/>
      <c r="D10" s="26"/>
      <c r="E10" s="5"/>
      <c r="F10" s="27"/>
      <c r="G10" s="5"/>
      <c r="H10" s="27">
        <v>3.45</v>
      </c>
      <c r="I10" s="5"/>
      <c r="J10" s="27"/>
      <c r="K10" s="5"/>
      <c r="L10" s="27"/>
      <c r="N10" s="27"/>
      <c r="O10" s="28" t="str">
        <f>IF(OR(COUNTIF(D10:N10,"&gt;=0")&gt;1,COUNT(D10:N10)=0),"FALSE","OK")</f>
        <v>OK</v>
      </c>
      <c r="P10" s="10">
        <v>5</v>
      </c>
      <c r="Q10" s="11" t="s">
        <v>2</v>
      </c>
      <c r="T10" s="2">
        <v>4.5</v>
      </c>
      <c r="U10" s="2">
        <v>3.5</v>
      </c>
      <c r="V10" s="2">
        <v>3</v>
      </c>
      <c r="W10" s="2">
        <v>2.5</v>
      </c>
      <c r="X10" s="2">
        <v>2</v>
      </c>
      <c r="Y10" s="2">
        <v>0</v>
      </c>
    </row>
    <row r="11" spans="1:25" ht="48" customHeight="1" x14ac:dyDescent="0.3">
      <c r="A11" s="286"/>
      <c r="B11" s="140" t="s">
        <v>50</v>
      </c>
      <c r="C11" s="5"/>
      <c r="D11" s="26"/>
      <c r="E11" s="5"/>
      <c r="F11" s="27">
        <v>3.95</v>
      </c>
      <c r="G11" s="5"/>
      <c r="H11" s="27"/>
      <c r="I11" s="29"/>
      <c r="J11" s="27"/>
      <c r="K11" s="5"/>
      <c r="L11" s="27"/>
      <c r="N11" s="27"/>
      <c r="O11" s="28" t="str">
        <f>IF(OR(COUNTIF(D11:N11,"&gt;=0")&gt;1,COUNT(D11:N11)=0),"FALSE","OK")</f>
        <v>OK</v>
      </c>
      <c r="P11" s="10">
        <v>6</v>
      </c>
      <c r="Q11" s="11" t="s">
        <v>2</v>
      </c>
      <c r="T11" s="2">
        <v>4</v>
      </c>
    </row>
    <row r="12" spans="1:25" ht="54" customHeight="1" thickBot="1" x14ac:dyDescent="0.35">
      <c r="A12" s="287"/>
      <c r="B12" s="150" t="s">
        <v>148</v>
      </c>
      <c r="C12" s="5"/>
      <c r="D12" s="26"/>
      <c r="E12" s="5"/>
      <c r="F12" s="27"/>
      <c r="G12" s="5"/>
      <c r="H12" s="27">
        <v>3.45</v>
      </c>
      <c r="I12" s="29"/>
      <c r="J12" s="27"/>
      <c r="K12" s="5"/>
      <c r="L12" s="27"/>
      <c r="N12" s="27"/>
      <c r="O12" s="28" t="str">
        <f>IF(OR(COUNTIF(D12:N12,"&gt;=0")&gt;1,COUNT(D12:N12)=0),"FALSE","OK")</f>
        <v>OK</v>
      </c>
      <c r="P12" s="10">
        <v>7</v>
      </c>
      <c r="Q12" s="11" t="s">
        <v>2</v>
      </c>
    </row>
    <row r="13" spans="1:25" ht="16.5" x14ac:dyDescent="0.3">
      <c r="A13" s="159" t="s">
        <v>56</v>
      </c>
      <c r="B13" s="244" t="s">
        <v>46</v>
      </c>
      <c r="C13" s="266"/>
      <c r="D13" s="267"/>
      <c r="E13" s="267"/>
      <c r="F13" s="267"/>
      <c r="G13" s="267"/>
      <c r="H13" s="267"/>
      <c r="I13" s="267"/>
      <c r="J13" s="267"/>
      <c r="K13" s="267"/>
      <c r="L13" s="267"/>
      <c r="M13" s="267"/>
      <c r="N13" s="268"/>
      <c r="O13" s="30"/>
      <c r="P13" s="10">
        <v>8</v>
      </c>
      <c r="Q13" s="11" t="s">
        <v>2</v>
      </c>
    </row>
    <row r="14" spans="1:25" ht="16.5" x14ac:dyDescent="0.3">
      <c r="A14" s="160">
        <f>D9+D10+D11+D12+F9+F10+F11+F12+H9+H10+H11+H12+J9+J10+J11+J12+L9+L10+L11+L12+N9+N10+N11+N12</f>
        <v>14.8</v>
      </c>
      <c r="B14" s="245"/>
      <c r="C14" s="269"/>
      <c r="D14" s="270"/>
      <c r="E14" s="270"/>
      <c r="F14" s="270"/>
      <c r="G14" s="270"/>
      <c r="H14" s="270"/>
      <c r="I14" s="270"/>
      <c r="J14" s="270"/>
      <c r="K14" s="270"/>
      <c r="L14" s="270"/>
      <c r="M14" s="270"/>
      <c r="N14" s="271"/>
      <c r="O14" s="30"/>
      <c r="P14" s="10">
        <v>9</v>
      </c>
      <c r="Q14" s="11" t="s">
        <v>2</v>
      </c>
    </row>
    <row r="15" spans="1:25" s="76" customFormat="1" ht="15" customHeight="1" x14ac:dyDescent="0.3">
      <c r="B15" s="78"/>
      <c r="C15" s="78" t="s">
        <v>7</v>
      </c>
      <c r="D15" s="78"/>
      <c r="E15" s="78" t="s">
        <v>8</v>
      </c>
      <c r="F15" s="79"/>
      <c r="G15" s="79" t="s">
        <v>9</v>
      </c>
      <c r="H15" s="79"/>
      <c r="I15" s="80" t="s">
        <v>10</v>
      </c>
      <c r="J15" s="80"/>
      <c r="K15" s="80" t="s">
        <v>11</v>
      </c>
      <c r="L15" s="86"/>
      <c r="M15" s="80" t="s">
        <v>15</v>
      </c>
      <c r="N15" s="86"/>
      <c r="O15" s="87"/>
      <c r="P15" s="82">
        <v>10</v>
      </c>
      <c r="Q15" s="83" t="s">
        <v>2</v>
      </c>
    </row>
    <row r="16" spans="1:25" s="76" customFormat="1" ht="48.75" customHeight="1" x14ac:dyDescent="0.3">
      <c r="A16" s="165"/>
      <c r="B16" s="149" t="s">
        <v>45</v>
      </c>
      <c r="C16" s="84" t="s">
        <v>51</v>
      </c>
      <c r="D16" s="85" t="s">
        <v>16</v>
      </c>
      <c r="E16" s="84" t="s">
        <v>54</v>
      </c>
      <c r="F16" s="85" t="s">
        <v>62</v>
      </c>
      <c r="G16" s="84" t="s">
        <v>55</v>
      </c>
      <c r="H16" s="85" t="s">
        <v>58</v>
      </c>
      <c r="I16" s="84" t="s">
        <v>52</v>
      </c>
      <c r="J16" s="85" t="s">
        <v>61</v>
      </c>
      <c r="K16" s="84" t="s">
        <v>78</v>
      </c>
      <c r="L16" s="85" t="s">
        <v>64</v>
      </c>
      <c r="M16" s="84" t="s">
        <v>53</v>
      </c>
      <c r="N16" s="85" t="s">
        <v>59</v>
      </c>
      <c r="O16" s="87"/>
      <c r="P16" s="82">
        <v>11</v>
      </c>
      <c r="Q16" s="83" t="s">
        <v>2</v>
      </c>
    </row>
    <row r="17" spans="1:17" ht="45" customHeight="1" x14ac:dyDescent="0.3">
      <c r="A17" s="272" t="s">
        <v>144</v>
      </c>
      <c r="B17" s="140" t="s">
        <v>67</v>
      </c>
      <c r="C17" s="5"/>
      <c r="D17" s="26"/>
      <c r="E17" s="5"/>
      <c r="F17" s="27"/>
      <c r="G17" s="5"/>
      <c r="H17" s="27"/>
      <c r="I17" s="5"/>
      <c r="J17" s="27">
        <v>2.5</v>
      </c>
      <c r="K17" s="5"/>
      <c r="L17" s="27"/>
      <c r="N17" s="27"/>
      <c r="O17" s="28" t="str">
        <f>IF(OR(COUNTIF(D17:N17,"&gt;=0")&gt;1,COUNT(D17:N17)=0),"FALSE","OK")</f>
        <v>OK</v>
      </c>
      <c r="P17" s="10">
        <v>12</v>
      </c>
      <c r="Q17" s="11" t="s">
        <v>2</v>
      </c>
    </row>
    <row r="18" spans="1:17" ht="45" customHeight="1" x14ac:dyDescent="0.3">
      <c r="A18" s="272"/>
      <c r="B18" s="140" t="s">
        <v>68</v>
      </c>
      <c r="C18" s="5"/>
      <c r="D18" s="26"/>
      <c r="E18" s="5"/>
      <c r="F18" s="27">
        <v>3.5</v>
      </c>
      <c r="G18" s="5"/>
      <c r="H18" s="27"/>
      <c r="I18" s="5"/>
      <c r="J18" s="27"/>
      <c r="K18" s="5"/>
      <c r="L18" s="27"/>
      <c r="N18" s="27"/>
      <c r="O18" s="28" t="str">
        <f>IF(OR(COUNTIF(D18:N18,"&gt;=0")&gt;1,COUNT(D18:N18)=0),"FALSE","OK")</f>
        <v>OK</v>
      </c>
      <c r="P18" s="10">
        <v>13</v>
      </c>
      <c r="Q18" s="11" t="s">
        <v>2</v>
      </c>
    </row>
    <row r="19" spans="1:17" ht="45" customHeight="1" x14ac:dyDescent="0.3">
      <c r="A19" s="272"/>
      <c r="B19" s="140" t="s">
        <v>69</v>
      </c>
      <c r="C19" s="5"/>
      <c r="D19" s="26"/>
      <c r="E19" s="5"/>
      <c r="F19" s="27"/>
      <c r="G19" s="5"/>
      <c r="H19" s="27"/>
      <c r="I19" s="5"/>
      <c r="J19" s="27">
        <v>2.5</v>
      </c>
      <c r="K19" s="5"/>
      <c r="L19" s="27"/>
      <c r="N19" s="27"/>
      <c r="O19" s="28" t="str">
        <f>IF(OR(COUNTIF(D19:N19,"&gt;=0")&gt;1,COUNT(D19:N19)=0),"FALSE","OK")</f>
        <v>OK</v>
      </c>
      <c r="P19" s="10">
        <v>14</v>
      </c>
      <c r="Q19" s="11" t="s">
        <v>2</v>
      </c>
    </row>
    <row r="20" spans="1:17" ht="52.5" customHeight="1" x14ac:dyDescent="0.3">
      <c r="A20" s="272"/>
      <c r="B20" s="140" t="s">
        <v>155</v>
      </c>
      <c r="C20" s="5"/>
      <c r="D20" s="26"/>
      <c r="E20" s="5"/>
      <c r="F20" s="27"/>
      <c r="G20" s="5"/>
      <c r="H20" s="27">
        <v>3</v>
      </c>
      <c r="I20" s="5"/>
      <c r="J20" s="27"/>
      <c r="K20" s="5"/>
      <c r="L20" s="27"/>
      <c r="N20" s="27"/>
      <c r="O20" s="28" t="str">
        <f>IF(OR(COUNTIF(D20:N20,"&gt;=0")&gt;1,COUNT(D20:N20)=0),"FALSE","OK")</f>
        <v>OK</v>
      </c>
      <c r="P20" s="10">
        <v>15</v>
      </c>
      <c r="Q20" s="11" t="s">
        <v>2</v>
      </c>
    </row>
    <row r="21" spans="1:17" ht="15" customHeight="1" x14ac:dyDescent="0.3">
      <c r="A21" s="161" t="s">
        <v>56</v>
      </c>
      <c r="B21" s="244" t="s">
        <v>46</v>
      </c>
      <c r="C21" s="246"/>
      <c r="D21" s="247"/>
      <c r="E21" s="247"/>
      <c r="F21" s="247"/>
      <c r="G21" s="247"/>
      <c r="H21" s="247"/>
      <c r="I21" s="247"/>
      <c r="J21" s="247"/>
      <c r="K21" s="247"/>
      <c r="L21" s="247"/>
      <c r="M21" s="247"/>
      <c r="N21" s="248"/>
      <c r="O21" s="30"/>
      <c r="P21" s="10">
        <v>16</v>
      </c>
      <c r="Q21" s="11" t="s">
        <v>2</v>
      </c>
    </row>
    <row r="22" spans="1:17" ht="16.5" x14ac:dyDescent="0.3">
      <c r="A22" s="160">
        <f>D17+D18+D19+D20+F17+F18+F19+F20+H17+H18+H19+H20+J17+J18+J19+J20+L17+L18+L19+L20+N17+N18+N19+N20</f>
        <v>11.5</v>
      </c>
      <c r="B22" s="245"/>
      <c r="C22" s="249"/>
      <c r="D22" s="250"/>
      <c r="E22" s="250"/>
      <c r="F22" s="250"/>
      <c r="G22" s="250"/>
      <c r="H22" s="250"/>
      <c r="I22" s="250"/>
      <c r="J22" s="250"/>
      <c r="K22" s="250"/>
      <c r="L22" s="250"/>
      <c r="M22" s="250"/>
      <c r="N22" s="251"/>
      <c r="O22" s="30"/>
      <c r="P22" s="10">
        <v>17</v>
      </c>
      <c r="Q22" s="11" t="s">
        <v>2</v>
      </c>
    </row>
    <row r="23" spans="1:17" ht="15" customHeight="1" x14ac:dyDescent="0.3">
      <c r="B23" s="14"/>
      <c r="C23" s="14" t="s">
        <v>7</v>
      </c>
      <c r="D23" s="14"/>
      <c r="E23" s="14" t="s">
        <v>8</v>
      </c>
      <c r="F23" s="15"/>
      <c r="G23" s="15" t="s">
        <v>9</v>
      </c>
      <c r="H23" s="15"/>
      <c r="I23" s="16" t="s">
        <v>10</v>
      </c>
      <c r="J23" s="16"/>
      <c r="K23" s="16" t="s">
        <v>11</v>
      </c>
      <c r="L23" s="31"/>
      <c r="M23" s="16" t="s">
        <v>15</v>
      </c>
      <c r="N23" s="31"/>
      <c r="O23" s="30"/>
      <c r="P23" s="10">
        <v>18</v>
      </c>
      <c r="Q23" s="11" t="s">
        <v>2</v>
      </c>
    </row>
    <row r="24" spans="1:17" ht="44.25" customHeight="1" x14ac:dyDescent="0.3">
      <c r="A24" s="158"/>
      <c r="B24" s="151" t="s">
        <v>45</v>
      </c>
      <c r="C24" s="84" t="s">
        <v>51</v>
      </c>
      <c r="D24" s="85" t="s">
        <v>16</v>
      </c>
      <c r="E24" s="84" t="s">
        <v>54</v>
      </c>
      <c r="F24" s="85" t="s">
        <v>62</v>
      </c>
      <c r="G24" s="84" t="s">
        <v>55</v>
      </c>
      <c r="H24" s="85" t="s">
        <v>58</v>
      </c>
      <c r="I24" s="84" t="s">
        <v>52</v>
      </c>
      <c r="J24" s="85" t="s">
        <v>61</v>
      </c>
      <c r="K24" s="84" t="s">
        <v>78</v>
      </c>
      <c r="L24" s="85" t="s">
        <v>64</v>
      </c>
      <c r="M24" s="84" t="s">
        <v>53</v>
      </c>
      <c r="N24" s="85" t="s">
        <v>59</v>
      </c>
      <c r="O24" s="30"/>
      <c r="P24" s="10">
        <v>19</v>
      </c>
      <c r="Q24" s="11" t="s">
        <v>2</v>
      </c>
    </row>
    <row r="25" spans="1:17" ht="48" customHeight="1" x14ac:dyDescent="0.3">
      <c r="A25" s="272" t="s">
        <v>157</v>
      </c>
      <c r="B25" s="140" t="s">
        <v>66</v>
      </c>
      <c r="C25" s="5"/>
      <c r="D25" s="26"/>
      <c r="E25" s="5"/>
      <c r="F25" s="27"/>
      <c r="G25" s="5"/>
      <c r="H25" s="27">
        <v>3.45</v>
      </c>
      <c r="I25" s="5"/>
      <c r="J25" s="27"/>
      <c r="K25" s="5"/>
      <c r="L25" s="27"/>
      <c r="N25" s="27"/>
      <c r="O25" s="28" t="str">
        <f>IF(OR(COUNTIF(D25:N25,"&gt;=0")&gt;1,COUNT(D25:N25)=0),"FALSE","OK")</f>
        <v>OK</v>
      </c>
      <c r="P25" s="10">
        <v>20</v>
      </c>
      <c r="Q25" s="11" t="s">
        <v>2</v>
      </c>
    </row>
    <row r="26" spans="1:17" ht="48" customHeight="1" x14ac:dyDescent="0.3">
      <c r="A26" s="272"/>
      <c r="B26" s="140" t="s">
        <v>158</v>
      </c>
      <c r="C26" s="5"/>
      <c r="D26" s="26"/>
      <c r="E26" s="5"/>
      <c r="F26" s="27"/>
      <c r="G26" s="5"/>
      <c r="H26" s="27">
        <v>3.45</v>
      </c>
      <c r="I26" s="5"/>
      <c r="J26" s="27"/>
      <c r="K26" s="5"/>
      <c r="L26" s="27"/>
      <c r="N26" s="27"/>
      <c r="O26" s="28" t="str">
        <f>IF(OR(COUNTIF(D26:N26,"&gt;=0")&gt;1,COUNT(D26:N26)=0),"FALSE","OK")</f>
        <v>OK</v>
      </c>
      <c r="P26" s="10">
        <v>21</v>
      </c>
      <c r="Q26" s="11" t="s">
        <v>2</v>
      </c>
    </row>
    <row r="27" spans="1:17" ht="48" customHeight="1" x14ac:dyDescent="0.3">
      <c r="A27" s="272"/>
      <c r="B27" s="140" t="s">
        <v>70</v>
      </c>
      <c r="C27" s="5"/>
      <c r="D27" s="26"/>
      <c r="E27" s="5"/>
      <c r="F27" s="27"/>
      <c r="G27" s="5"/>
      <c r="H27" s="27"/>
      <c r="I27" s="5"/>
      <c r="J27" s="27">
        <v>2.5</v>
      </c>
      <c r="K27" s="5"/>
      <c r="L27" s="27"/>
      <c r="N27" s="27"/>
      <c r="O27" s="28" t="str">
        <f>IF(OR(COUNTIF(D27:N27,"&gt;=0")&gt;1,COUNT(D27:N27)=0),"FALSE","OK")</f>
        <v>OK</v>
      </c>
      <c r="P27" s="10">
        <v>22</v>
      </c>
      <c r="Q27" s="11" t="s">
        <v>2</v>
      </c>
    </row>
    <row r="28" spans="1:17" ht="48" customHeight="1" x14ac:dyDescent="0.3">
      <c r="A28" s="272"/>
      <c r="B28" s="140" t="s">
        <v>71</v>
      </c>
      <c r="C28" s="5"/>
      <c r="D28" s="26"/>
      <c r="E28" s="5"/>
      <c r="F28" s="27">
        <v>3.95</v>
      </c>
      <c r="G28" s="5"/>
      <c r="H28" s="27"/>
      <c r="I28" s="5"/>
      <c r="J28" s="27"/>
      <c r="K28" s="5"/>
      <c r="L28" s="27"/>
      <c r="N28" s="27"/>
      <c r="O28" s="28" t="str">
        <f>IF(OR(COUNTIF(D28:N28,"&gt;=0")&gt;1,COUNT(D28:N28)=0),"FALSE","OK")</f>
        <v>OK</v>
      </c>
      <c r="P28" s="10">
        <v>23</v>
      </c>
      <c r="Q28" s="11" t="s">
        <v>2</v>
      </c>
    </row>
    <row r="29" spans="1:17" ht="15" customHeight="1" x14ac:dyDescent="0.3">
      <c r="A29" s="159" t="s">
        <v>56</v>
      </c>
      <c r="B29" s="244" t="s">
        <v>46</v>
      </c>
      <c r="C29" s="246"/>
      <c r="D29" s="247"/>
      <c r="E29" s="247"/>
      <c r="F29" s="247"/>
      <c r="G29" s="247"/>
      <c r="H29" s="247"/>
      <c r="I29" s="247"/>
      <c r="J29" s="247"/>
      <c r="K29" s="247"/>
      <c r="L29" s="247"/>
      <c r="M29" s="247"/>
      <c r="N29" s="248"/>
      <c r="O29" s="30"/>
      <c r="P29" s="10">
        <v>24</v>
      </c>
      <c r="Q29" s="11" t="s">
        <v>2</v>
      </c>
    </row>
    <row r="30" spans="1:17" ht="16.5" x14ac:dyDescent="0.3">
      <c r="A30" s="160">
        <f>D25+D26+D27+D28+F25+F26+F27+F28+H25+H26+H27+H28+J25+J26+J27+J28+L25+L26+L27+L28+N25+N26+N27+N28</f>
        <v>13.350000000000001</v>
      </c>
      <c r="B30" s="245"/>
      <c r="C30" s="249"/>
      <c r="D30" s="250"/>
      <c r="E30" s="250"/>
      <c r="F30" s="250"/>
      <c r="G30" s="250"/>
      <c r="H30" s="250"/>
      <c r="I30" s="250"/>
      <c r="J30" s="250"/>
      <c r="K30" s="250"/>
      <c r="L30" s="250"/>
      <c r="M30" s="250"/>
      <c r="N30" s="251"/>
      <c r="O30" s="30"/>
      <c r="P30" s="10">
        <v>25</v>
      </c>
      <c r="Q30" s="11" t="s">
        <v>2</v>
      </c>
    </row>
    <row r="31" spans="1:17" ht="16.5" x14ac:dyDescent="0.3">
      <c r="B31" s="14"/>
      <c r="C31" s="14" t="s">
        <v>7</v>
      </c>
      <c r="D31" s="14"/>
      <c r="E31" s="14" t="s">
        <v>8</v>
      </c>
      <c r="F31" s="15"/>
      <c r="G31" s="15" t="s">
        <v>9</v>
      </c>
      <c r="H31" s="15"/>
      <c r="I31" s="16" t="s">
        <v>10</v>
      </c>
      <c r="J31" s="16"/>
      <c r="K31" s="16" t="s">
        <v>11</v>
      </c>
      <c r="L31" s="31"/>
      <c r="M31" s="16" t="s">
        <v>15</v>
      </c>
      <c r="N31" s="31"/>
      <c r="O31" s="30"/>
      <c r="P31" s="10">
        <v>26</v>
      </c>
      <c r="Q31" s="11" t="s">
        <v>2</v>
      </c>
    </row>
    <row r="32" spans="1:17" ht="45.75" customHeight="1" x14ac:dyDescent="0.3">
      <c r="A32" s="158"/>
      <c r="B32" s="151" t="s">
        <v>45</v>
      </c>
      <c r="C32" s="84" t="s">
        <v>51</v>
      </c>
      <c r="D32" s="85" t="s">
        <v>16</v>
      </c>
      <c r="E32" s="84" t="s">
        <v>54</v>
      </c>
      <c r="F32" s="85" t="s">
        <v>62</v>
      </c>
      <c r="G32" s="84" t="s">
        <v>55</v>
      </c>
      <c r="H32" s="85" t="s">
        <v>58</v>
      </c>
      <c r="I32" s="84" t="s">
        <v>52</v>
      </c>
      <c r="J32" s="85" t="s">
        <v>61</v>
      </c>
      <c r="K32" s="84" t="s">
        <v>78</v>
      </c>
      <c r="L32" s="85" t="s">
        <v>64</v>
      </c>
      <c r="M32" s="84" t="s">
        <v>53</v>
      </c>
      <c r="N32" s="85" t="s">
        <v>59</v>
      </c>
      <c r="O32" s="30"/>
      <c r="P32" s="10">
        <v>27</v>
      </c>
      <c r="Q32" s="11" t="s">
        <v>2</v>
      </c>
    </row>
    <row r="33" spans="1:17" ht="48" customHeight="1" x14ac:dyDescent="0.3">
      <c r="A33" s="284" t="s">
        <v>163</v>
      </c>
      <c r="B33" s="140" t="s">
        <v>164</v>
      </c>
      <c r="C33" s="29"/>
      <c r="D33" s="26"/>
      <c r="E33" s="29"/>
      <c r="F33" s="27"/>
      <c r="G33" s="29"/>
      <c r="H33" s="27"/>
      <c r="I33" s="29"/>
      <c r="J33" s="27">
        <v>2.95</v>
      </c>
      <c r="K33" s="29"/>
      <c r="L33" s="27"/>
      <c r="N33" s="27"/>
      <c r="O33" s="28" t="str">
        <f>IF(OR(COUNTIF(D33:N33,"&gt;=0")&gt;1,COUNT(D33:N33)=0),"FALSE","OK")</f>
        <v>OK</v>
      </c>
      <c r="P33" s="10">
        <v>28</v>
      </c>
      <c r="Q33" s="11" t="s">
        <v>2</v>
      </c>
    </row>
    <row r="34" spans="1:17" ht="84" customHeight="1" x14ac:dyDescent="0.3">
      <c r="A34" s="284"/>
      <c r="B34" s="140" t="s">
        <v>165</v>
      </c>
      <c r="C34" s="5"/>
      <c r="D34" s="26"/>
      <c r="E34" s="5"/>
      <c r="F34" s="27">
        <v>3.5</v>
      </c>
      <c r="G34" s="5"/>
      <c r="H34" s="27"/>
      <c r="I34" s="5"/>
      <c r="J34" s="27"/>
      <c r="K34" s="5"/>
      <c r="L34" s="27"/>
      <c r="N34" s="27"/>
      <c r="O34" s="28" t="str">
        <f>IF(OR(COUNTIF(D34:N34,"&gt;=0")&gt;1,COUNT(D34:N34)=0),"FALSE","OK")</f>
        <v>OK</v>
      </c>
      <c r="P34" s="10">
        <v>29</v>
      </c>
      <c r="Q34" s="11" t="s">
        <v>2</v>
      </c>
    </row>
    <row r="35" spans="1:17" ht="48" customHeight="1" x14ac:dyDescent="0.3">
      <c r="A35" s="284"/>
      <c r="B35" s="140" t="s">
        <v>72</v>
      </c>
      <c r="C35" s="5"/>
      <c r="D35" s="26"/>
      <c r="E35" s="5"/>
      <c r="F35" s="27"/>
      <c r="G35" s="5"/>
      <c r="H35" s="27"/>
      <c r="I35" s="5"/>
      <c r="J35" s="27">
        <v>2.5</v>
      </c>
      <c r="K35" s="5"/>
      <c r="L35" s="27"/>
      <c r="N35" s="27"/>
      <c r="O35" s="28" t="str">
        <f>IF(OR(COUNTIF(D35:N35,"&gt;=0")&gt;1,COUNT(D35:N35)=0),"FALSE","OK")</f>
        <v>OK</v>
      </c>
      <c r="P35" s="10">
        <v>30</v>
      </c>
      <c r="Q35" s="11" t="s">
        <v>2</v>
      </c>
    </row>
    <row r="36" spans="1:17" ht="48" customHeight="1" x14ac:dyDescent="0.3">
      <c r="A36" s="284"/>
      <c r="B36" s="140" t="s">
        <v>73</v>
      </c>
      <c r="C36" s="5"/>
      <c r="D36" s="26"/>
      <c r="E36" s="5"/>
      <c r="F36" s="27"/>
      <c r="G36" s="5"/>
      <c r="H36" s="27"/>
      <c r="I36" s="5"/>
      <c r="J36" s="27">
        <v>2.95</v>
      </c>
      <c r="K36" s="5"/>
      <c r="L36" s="27"/>
      <c r="N36" s="27"/>
      <c r="O36" s="28" t="str">
        <f>IF(OR(COUNTIF(D36:N36,"&gt;=0")&gt;1,COUNT(D36:N36)=0),"FALSE","OK")</f>
        <v>OK</v>
      </c>
      <c r="P36" s="10">
        <v>31</v>
      </c>
      <c r="Q36" s="11" t="s">
        <v>2</v>
      </c>
    </row>
    <row r="37" spans="1:17" ht="15" customHeight="1" x14ac:dyDescent="0.3">
      <c r="A37" s="159" t="s">
        <v>56</v>
      </c>
      <c r="B37" s="244" t="s">
        <v>46</v>
      </c>
      <c r="C37" s="246"/>
      <c r="D37" s="247"/>
      <c r="E37" s="247"/>
      <c r="F37" s="247"/>
      <c r="G37" s="247"/>
      <c r="H37" s="247"/>
      <c r="I37" s="247"/>
      <c r="J37" s="247"/>
      <c r="K37" s="247"/>
      <c r="L37" s="247"/>
      <c r="M37" s="247"/>
      <c r="N37" s="248"/>
      <c r="O37" s="30"/>
      <c r="P37" s="10">
        <v>32</v>
      </c>
      <c r="Q37" s="11" t="s">
        <v>2</v>
      </c>
    </row>
    <row r="38" spans="1:17" ht="16.5" x14ac:dyDescent="0.3">
      <c r="A38" s="160">
        <f>D33+D34+D35+D36+F33+F34+F35+F36+H33+H34+H35+H36+J33+J34+J35+J36+L33+L34+L35+L36+N33+N34+N35+N36</f>
        <v>11.899999999999999</v>
      </c>
      <c r="B38" s="245"/>
      <c r="C38" s="249"/>
      <c r="D38" s="250"/>
      <c r="E38" s="250"/>
      <c r="F38" s="250"/>
      <c r="G38" s="250"/>
      <c r="H38" s="250"/>
      <c r="I38" s="250"/>
      <c r="J38" s="250"/>
      <c r="K38" s="250"/>
      <c r="L38" s="250"/>
      <c r="M38" s="250"/>
      <c r="N38" s="251"/>
      <c r="O38" s="30"/>
      <c r="P38" s="10">
        <v>33</v>
      </c>
      <c r="Q38" s="11" t="s">
        <v>2</v>
      </c>
    </row>
    <row r="39" spans="1:17" s="12" customFormat="1" ht="16.5" x14ac:dyDescent="0.3">
      <c r="A39" s="2"/>
      <c r="B39" s="14"/>
      <c r="C39" s="14" t="s">
        <v>7</v>
      </c>
      <c r="D39" s="14"/>
      <c r="E39" s="14" t="s">
        <v>8</v>
      </c>
      <c r="F39" s="15"/>
      <c r="G39" s="15" t="s">
        <v>9</v>
      </c>
      <c r="H39" s="15"/>
      <c r="I39" s="16" t="s">
        <v>10</v>
      </c>
      <c r="J39" s="16"/>
      <c r="K39" s="16" t="s">
        <v>11</v>
      </c>
      <c r="L39" s="31"/>
      <c r="M39" s="16" t="s">
        <v>15</v>
      </c>
      <c r="N39" s="31"/>
      <c r="O39" s="32"/>
      <c r="P39" s="17">
        <v>34</v>
      </c>
      <c r="Q39" s="17" t="s">
        <v>2</v>
      </c>
    </row>
    <row r="40" spans="1:17" s="12" customFormat="1" ht="45" customHeight="1" x14ac:dyDescent="0.3">
      <c r="A40" s="158"/>
      <c r="B40" s="151" t="s">
        <v>45</v>
      </c>
      <c r="C40" s="84" t="s">
        <v>51</v>
      </c>
      <c r="D40" s="85" t="s">
        <v>16</v>
      </c>
      <c r="E40" s="84" t="s">
        <v>54</v>
      </c>
      <c r="F40" s="85" t="s">
        <v>62</v>
      </c>
      <c r="G40" s="84" t="s">
        <v>55</v>
      </c>
      <c r="H40" s="85" t="s">
        <v>58</v>
      </c>
      <c r="I40" s="84" t="s">
        <v>52</v>
      </c>
      <c r="J40" s="85" t="s">
        <v>61</v>
      </c>
      <c r="K40" s="84" t="s">
        <v>78</v>
      </c>
      <c r="L40" s="85" t="s">
        <v>64</v>
      </c>
      <c r="M40" s="84" t="s">
        <v>53</v>
      </c>
      <c r="N40" s="85" t="s">
        <v>65</v>
      </c>
      <c r="O40" s="32"/>
      <c r="P40" s="10">
        <v>35</v>
      </c>
      <c r="Q40" s="11" t="s">
        <v>2</v>
      </c>
    </row>
    <row r="41" spans="1:17" s="12" customFormat="1" ht="48" customHeight="1" x14ac:dyDescent="0.3">
      <c r="A41" s="272" t="s">
        <v>57</v>
      </c>
      <c r="B41" s="140" t="s">
        <v>74</v>
      </c>
      <c r="C41" s="5"/>
      <c r="D41" s="26"/>
      <c r="E41" s="5"/>
      <c r="F41" s="27">
        <v>3.95</v>
      </c>
      <c r="G41" s="5"/>
      <c r="H41" s="27"/>
      <c r="I41" s="29"/>
      <c r="J41" s="27"/>
      <c r="K41" s="29"/>
      <c r="L41" s="27"/>
      <c r="N41" s="27"/>
      <c r="O41" s="28" t="str">
        <f>IF(OR(COUNTIF(D41:N41,"&gt;=0")&gt;1,COUNT(D41:N41)=0),"FALSE","OK")</f>
        <v>OK</v>
      </c>
      <c r="P41" s="10">
        <v>36</v>
      </c>
      <c r="Q41" s="11" t="s">
        <v>2</v>
      </c>
    </row>
    <row r="42" spans="1:17" ht="48" customHeight="1" x14ac:dyDescent="0.3">
      <c r="A42" s="272"/>
      <c r="B42" s="140" t="s">
        <v>170</v>
      </c>
      <c r="C42" s="5"/>
      <c r="D42" s="26">
        <v>4</v>
      </c>
      <c r="E42" s="5"/>
      <c r="F42" s="27"/>
      <c r="G42" s="5"/>
      <c r="H42" s="27"/>
      <c r="I42" s="5"/>
      <c r="J42" s="27"/>
      <c r="K42" s="5"/>
      <c r="L42" s="27"/>
      <c r="N42" s="27"/>
      <c r="O42" s="28" t="str">
        <f>IF(OR(COUNTIF(D42:N42,"&gt;=0")&gt;1,COUNT(D42:N42)=0),"FALSE","OK")</f>
        <v>OK</v>
      </c>
      <c r="P42" s="10">
        <v>37</v>
      </c>
      <c r="Q42" s="11" t="s">
        <v>2</v>
      </c>
    </row>
    <row r="43" spans="1:17" ht="48" customHeight="1" x14ac:dyDescent="0.3">
      <c r="A43" s="272"/>
      <c r="B43" s="140" t="s">
        <v>171</v>
      </c>
      <c r="C43" s="5"/>
      <c r="D43" s="26"/>
      <c r="E43" s="5"/>
      <c r="F43" s="27">
        <v>3.95</v>
      </c>
      <c r="G43" s="5"/>
      <c r="H43" s="27"/>
      <c r="I43" s="5"/>
      <c r="J43" s="27"/>
      <c r="K43" s="5"/>
      <c r="L43" s="27"/>
      <c r="N43" s="27"/>
      <c r="O43" s="28" t="str">
        <f>IF(OR(COUNTIF(D43:N43,"&gt;=0")&gt;1,COUNT(D43:N43)=0),"FALSE","OK")</f>
        <v>OK</v>
      </c>
      <c r="P43" s="10">
        <v>38</v>
      </c>
      <c r="Q43" s="11" t="s">
        <v>2</v>
      </c>
    </row>
    <row r="44" spans="1:17" ht="48" customHeight="1" x14ac:dyDescent="0.3">
      <c r="A44" s="272"/>
      <c r="B44" s="140" t="s">
        <v>75</v>
      </c>
      <c r="C44" s="5"/>
      <c r="D44" s="26"/>
      <c r="E44" s="5"/>
      <c r="F44" s="27">
        <v>3.5</v>
      </c>
      <c r="G44" s="5"/>
      <c r="H44" s="27"/>
      <c r="I44" s="5"/>
      <c r="J44" s="27"/>
      <c r="K44" s="5"/>
      <c r="L44" s="27"/>
      <c r="N44" s="27"/>
      <c r="O44" s="28" t="str">
        <f>IF(OR(COUNTIF(D44:N44,"&gt;=0")&gt;1,COUNT(D44:N44)=0),"FALSE","OK")</f>
        <v>OK</v>
      </c>
      <c r="P44" s="10">
        <v>39</v>
      </c>
      <c r="Q44" s="11" t="s">
        <v>2</v>
      </c>
    </row>
    <row r="45" spans="1:17" ht="15.75" customHeight="1" x14ac:dyDescent="0.35">
      <c r="A45" s="159" t="s">
        <v>56</v>
      </c>
      <c r="B45" s="244" t="s">
        <v>46</v>
      </c>
      <c r="C45" s="246"/>
      <c r="D45" s="247"/>
      <c r="E45" s="247"/>
      <c r="F45" s="247"/>
      <c r="G45" s="247"/>
      <c r="H45" s="247"/>
      <c r="I45" s="247"/>
      <c r="J45" s="247"/>
      <c r="K45" s="247"/>
      <c r="L45" s="247"/>
      <c r="M45" s="247"/>
      <c r="N45" s="248"/>
      <c r="O45" s="33"/>
      <c r="P45" s="17">
        <v>39.5</v>
      </c>
      <c r="Q45" s="11" t="s">
        <v>14</v>
      </c>
    </row>
    <row r="46" spans="1:17" x14ac:dyDescent="0.35">
      <c r="A46" s="160">
        <f>D41+D42+D43+D44+F41+F42+F43+F44+H41+H42+H43+H44+J41+J42+J43+J44+L41+L42+L43+L44+N41+N42+N43+N44</f>
        <v>15.4</v>
      </c>
      <c r="B46" s="245"/>
      <c r="C46" s="249"/>
      <c r="D46" s="250"/>
      <c r="E46" s="250"/>
      <c r="F46" s="250"/>
      <c r="G46" s="250"/>
      <c r="H46" s="250"/>
      <c r="I46" s="250"/>
      <c r="J46" s="250"/>
      <c r="K46" s="250"/>
      <c r="L46" s="250"/>
      <c r="M46" s="250"/>
      <c r="N46" s="251"/>
      <c r="O46" s="33"/>
      <c r="P46" s="10">
        <v>40</v>
      </c>
      <c r="Q46" s="11" t="s">
        <v>14</v>
      </c>
    </row>
    <row r="47" spans="1:17" ht="18.75" thickBot="1" x14ac:dyDescent="0.4">
      <c r="A47" s="3"/>
      <c r="B47" s="252"/>
      <c r="C47" s="253"/>
      <c r="D47" s="253"/>
      <c r="E47" s="253"/>
      <c r="F47" s="253"/>
      <c r="G47" s="253"/>
      <c r="H47" s="253"/>
      <c r="I47" s="253"/>
      <c r="J47" s="253"/>
      <c r="K47" s="253"/>
      <c r="L47" s="253"/>
      <c r="M47" s="253"/>
      <c r="N47" s="253"/>
      <c r="O47" s="33"/>
      <c r="P47" s="10"/>
      <c r="Q47" s="11"/>
    </row>
    <row r="48" spans="1:17" ht="19.5" thickTop="1" thickBot="1" x14ac:dyDescent="0.4">
      <c r="A48" s="162" t="s">
        <v>4</v>
      </c>
      <c r="B48" s="152">
        <f>A14+A22+A30+A38+A46</f>
        <v>66.95</v>
      </c>
      <c r="C48" s="254" t="s">
        <v>217</v>
      </c>
      <c r="D48" s="257"/>
      <c r="E48" s="258"/>
      <c r="F48" s="258"/>
      <c r="G48" s="258"/>
      <c r="H48" s="258"/>
      <c r="I48" s="258"/>
      <c r="J48" s="258"/>
      <c r="K48" s="258"/>
      <c r="L48" s="258"/>
      <c r="M48" s="258"/>
      <c r="N48" s="259"/>
      <c r="P48" s="10">
        <v>42</v>
      </c>
      <c r="Q48" s="11" t="s">
        <v>14</v>
      </c>
    </row>
    <row r="49" spans="1:17" ht="19.5" thickTop="1" thickBot="1" x14ac:dyDescent="0.4">
      <c r="B49" s="153"/>
      <c r="C49" s="255"/>
      <c r="D49" s="260"/>
      <c r="E49" s="261"/>
      <c r="F49" s="261"/>
      <c r="G49" s="261"/>
      <c r="H49" s="261"/>
      <c r="I49" s="261"/>
      <c r="J49" s="261"/>
      <c r="K49" s="261"/>
      <c r="L49" s="261"/>
      <c r="M49" s="261"/>
      <c r="N49" s="262"/>
      <c r="P49" s="17">
        <v>43</v>
      </c>
      <c r="Q49" s="17" t="s">
        <v>14</v>
      </c>
    </row>
    <row r="50" spans="1:17" ht="182.25" customHeight="1" thickTop="1" thickBot="1" x14ac:dyDescent="0.4">
      <c r="A50" s="162"/>
      <c r="B50" s="154"/>
      <c r="C50" s="256"/>
      <c r="D50" s="263"/>
      <c r="E50" s="264"/>
      <c r="F50" s="264"/>
      <c r="G50" s="264"/>
      <c r="H50" s="264"/>
      <c r="I50" s="264"/>
      <c r="J50" s="264"/>
      <c r="K50" s="264"/>
      <c r="L50" s="264"/>
      <c r="M50" s="264"/>
      <c r="N50" s="265"/>
      <c r="P50" s="10">
        <v>44</v>
      </c>
      <c r="Q50" s="11" t="s">
        <v>14</v>
      </c>
    </row>
    <row r="51" spans="1:17" ht="18.75" thickTop="1" x14ac:dyDescent="0.35">
      <c r="P51" s="17">
        <v>45</v>
      </c>
      <c r="Q51" s="17" t="s">
        <v>14</v>
      </c>
    </row>
    <row r="55" spans="1:17" x14ac:dyDescent="0.35">
      <c r="P55" s="10">
        <v>51</v>
      </c>
      <c r="Q55" s="11" t="s">
        <v>3</v>
      </c>
    </row>
    <row r="56" spans="1:17" x14ac:dyDescent="0.35">
      <c r="P56" s="10">
        <v>52</v>
      </c>
      <c r="Q56" s="11" t="s">
        <v>3</v>
      </c>
    </row>
    <row r="57" spans="1:17" x14ac:dyDescent="0.35">
      <c r="P57" s="10">
        <v>53</v>
      </c>
      <c r="Q57" s="11" t="s">
        <v>3</v>
      </c>
    </row>
    <row r="58" spans="1:17" x14ac:dyDescent="0.35">
      <c r="P58" s="17">
        <v>54</v>
      </c>
      <c r="Q58" s="17" t="s">
        <v>3</v>
      </c>
    </row>
    <row r="59" spans="1:17" x14ac:dyDescent="0.35">
      <c r="A59" s="163"/>
      <c r="B59" s="4"/>
      <c r="C59" s="20"/>
      <c r="D59" s="21"/>
      <c r="E59" s="21"/>
      <c r="F59" s="21"/>
      <c r="G59" s="21"/>
      <c r="H59" s="21"/>
      <c r="I59" s="21"/>
      <c r="J59" s="21"/>
      <c r="K59" s="21"/>
      <c r="L59" s="21"/>
      <c r="M59" s="21"/>
      <c r="N59" s="21"/>
      <c r="P59" s="10">
        <v>49</v>
      </c>
      <c r="Q59" s="11" t="s">
        <v>14</v>
      </c>
    </row>
    <row r="60" spans="1:17" x14ac:dyDescent="0.35">
      <c r="A60" s="19"/>
      <c r="B60" s="4"/>
      <c r="P60" s="17">
        <v>49.5</v>
      </c>
      <c r="Q60" s="17" t="s">
        <v>3</v>
      </c>
    </row>
    <row r="61" spans="1:17" x14ac:dyDescent="0.35">
      <c r="B61" s="148"/>
      <c r="P61" s="10">
        <v>50</v>
      </c>
      <c r="Q61" s="11" t="s">
        <v>3</v>
      </c>
    </row>
    <row r="62" spans="1:17" x14ac:dyDescent="0.35">
      <c r="P62" s="10">
        <v>58</v>
      </c>
      <c r="Q62" s="11" t="s">
        <v>3</v>
      </c>
    </row>
    <row r="63" spans="1:17" x14ac:dyDescent="0.35">
      <c r="P63" s="10">
        <v>59</v>
      </c>
      <c r="Q63" s="17" t="s">
        <v>3</v>
      </c>
    </row>
    <row r="64" spans="1:17" x14ac:dyDescent="0.35">
      <c r="P64" s="22">
        <v>59.5</v>
      </c>
      <c r="Q64" s="11" t="s">
        <v>12</v>
      </c>
    </row>
    <row r="65" spans="16:17" x14ac:dyDescent="0.35">
      <c r="P65" s="10">
        <v>60</v>
      </c>
      <c r="Q65" s="11" t="s">
        <v>12</v>
      </c>
    </row>
    <row r="66" spans="16:17" x14ac:dyDescent="0.35">
      <c r="P66" s="10">
        <v>61</v>
      </c>
      <c r="Q66" s="11" t="s">
        <v>12</v>
      </c>
    </row>
    <row r="67" spans="16:17" x14ac:dyDescent="0.35">
      <c r="P67" s="10">
        <v>62</v>
      </c>
      <c r="Q67" s="11" t="s">
        <v>12</v>
      </c>
    </row>
    <row r="68" spans="16:17" x14ac:dyDescent="0.35">
      <c r="P68" s="10">
        <v>63</v>
      </c>
      <c r="Q68" s="11" t="s">
        <v>12</v>
      </c>
    </row>
    <row r="69" spans="16:17" x14ac:dyDescent="0.35">
      <c r="P69" s="10">
        <v>64</v>
      </c>
      <c r="Q69" s="11" t="s">
        <v>12</v>
      </c>
    </row>
    <row r="70" spans="16:17" x14ac:dyDescent="0.35">
      <c r="P70" s="10">
        <v>65</v>
      </c>
      <c r="Q70" s="11" t="s">
        <v>12</v>
      </c>
    </row>
    <row r="71" spans="16:17" x14ac:dyDescent="0.35">
      <c r="P71" s="10">
        <v>66</v>
      </c>
      <c r="Q71" s="11" t="s">
        <v>12</v>
      </c>
    </row>
    <row r="72" spans="16:17" x14ac:dyDescent="0.35">
      <c r="P72" s="10">
        <v>67</v>
      </c>
      <c r="Q72" s="11" t="s">
        <v>12</v>
      </c>
    </row>
    <row r="73" spans="16:17" x14ac:dyDescent="0.35">
      <c r="P73" s="10">
        <v>68</v>
      </c>
      <c r="Q73" s="11" t="s">
        <v>12</v>
      </c>
    </row>
    <row r="74" spans="16:17" x14ac:dyDescent="0.35">
      <c r="P74" s="10">
        <v>69</v>
      </c>
      <c r="Q74" s="11" t="s">
        <v>12</v>
      </c>
    </row>
    <row r="75" spans="16:17" x14ac:dyDescent="0.35">
      <c r="P75" s="17">
        <v>69.5</v>
      </c>
      <c r="Q75" s="17" t="s">
        <v>13</v>
      </c>
    </row>
    <row r="76" spans="16:17" x14ac:dyDescent="0.35">
      <c r="P76" s="10">
        <v>70</v>
      </c>
      <c r="Q76" s="11" t="s">
        <v>13</v>
      </c>
    </row>
    <row r="77" spans="16:17" x14ac:dyDescent="0.35">
      <c r="P77" s="10">
        <v>71</v>
      </c>
      <c r="Q77" s="11" t="s">
        <v>13</v>
      </c>
    </row>
    <row r="78" spans="16:17" x14ac:dyDescent="0.35">
      <c r="P78" s="10">
        <v>72</v>
      </c>
      <c r="Q78" s="11" t="s">
        <v>13</v>
      </c>
    </row>
    <row r="79" spans="16:17" x14ac:dyDescent="0.35">
      <c r="P79" s="10">
        <v>73</v>
      </c>
      <c r="Q79" s="11" t="s">
        <v>13</v>
      </c>
    </row>
    <row r="80" spans="16:17" x14ac:dyDescent="0.35">
      <c r="P80" s="10">
        <v>74</v>
      </c>
      <c r="Q80" s="11" t="s">
        <v>13</v>
      </c>
    </row>
    <row r="81" spans="16:17" x14ac:dyDescent="0.35">
      <c r="P81" s="10">
        <v>75</v>
      </c>
      <c r="Q81" s="11" t="s">
        <v>13</v>
      </c>
    </row>
    <row r="82" spans="16:17" x14ac:dyDescent="0.35">
      <c r="P82" s="10">
        <v>76</v>
      </c>
      <c r="Q82" s="11" t="s">
        <v>13</v>
      </c>
    </row>
    <row r="83" spans="16:17" x14ac:dyDescent="0.35">
      <c r="P83" s="10">
        <v>77</v>
      </c>
      <c r="Q83" s="11" t="s">
        <v>13</v>
      </c>
    </row>
    <row r="84" spans="16:17" x14ac:dyDescent="0.35">
      <c r="P84" s="10">
        <v>78</v>
      </c>
      <c r="Q84" s="11" t="s">
        <v>13</v>
      </c>
    </row>
    <row r="85" spans="16:17" x14ac:dyDescent="0.35">
      <c r="P85" s="10">
        <v>79</v>
      </c>
      <c r="Q85" s="11" t="s">
        <v>13</v>
      </c>
    </row>
    <row r="86" spans="16:17" x14ac:dyDescent="0.35">
      <c r="P86" s="17">
        <v>79.5</v>
      </c>
      <c r="Q86" s="17" t="s">
        <v>1</v>
      </c>
    </row>
    <row r="87" spans="16:17" x14ac:dyDescent="0.35">
      <c r="P87" s="10">
        <v>80</v>
      </c>
      <c r="Q87" s="11" t="s">
        <v>1</v>
      </c>
    </row>
    <row r="88" spans="16:17" x14ac:dyDescent="0.35">
      <c r="P88" s="10">
        <v>81</v>
      </c>
      <c r="Q88" s="11" t="s">
        <v>1</v>
      </c>
    </row>
    <row r="89" spans="16:17" x14ac:dyDescent="0.35">
      <c r="P89" s="10">
        <v>82</v>
      </c>
      <c r="Q89" s="11" t="s">
        <v>1</v>
      </c>
    </row>
    <row r="90" spans="16:17" x14ac:dyDescent="0.35">
      <c r="P90" s="10">
        <v>83</v>
      </c>
      <c r="Q90" s="11" t="s">
        <v>1</v>
      </c>
    </row>
    <row r="91" spans="16:17" x14ac:dyDescent="0.35">
      <c r="P91" s="10">
        <v>84</v>
      </c>
      <c r="Q91" s="11" t="s">
        <v>1</v>
      </c>
    </row>
    <row r="92" spans="16:17" x14ac:dyDescent="0.35">
      <c r="P92" s="10">
        <v>85</v>
      </c>
      <c r="Q92" s="11" t="s">
        <v>1</v>
      </c>
    </row>
    <row r="93" spans="16:17" x14ac:dyDescent="0.35">
      <c r="P93" s="10">
        <v>86</v>
      </c>
      <c r="Q93" s="11" t="s">
        <v>1</v>
      </c>
    </row>
    <row r="94" spans="16:17" x14ac:dyDescent="0.35">
      <c r="P94" s="10">
        <v>87</v>
      </c>
      <c r="Q94" s="11" t="s">
        <v>1</v>
      </c>
    </row>
    <row r="95" spans="16:17" x14ac:dyDescent="0.35">
      <c r="P95" s="10">
        <v>88</v>
      </c>
      <c r="Q95" s="11" t="s">
        <v>1</v>
      </c>
    </row>
    <row r="96" spans="16:17" x14ac:dyDescent="0.35">
      <c r="P96" s="10">
        <v>89</v>
      </c>
      <c r="Q96" s="11" t="s">
        <v>1</v>
      </c>
    </row>
    <row r="97" spans="16:17" x14ac:dyDescent="0.35">
      <c r="P97" s="10">
        <v>90</v>
      </c>
      <c r="Q97" s="11" t="s">
        <v>1</v>
      </c>
    </row>
    <row r="98" spans="16:17" x14ac:dyDescent="0.35">
      <c r="P98" s="10">
        <v>91</v>
      </c>
      <c r="Q98" s="11" t="s">
        <v>1</v>
      </c>
    </row>
    <row r="99" spans="16:17" x14ac:dyDescent="0.35">
      <c r="P99" s="10">
        <v>92</v>
      </c>
      <c r="Q99" s="11" t="s">
        <v>1</v>
      </c>
    </row>
    <row r="100" spans="16:17" x14ac:dyDescent="0.35">
      <c r="P100" s="10">
        <v>93</v>
      </c>
      <c r="Q100" s="11" t="s">
        <v>1</v>
      </c>
    </row>
    <row r="101" spans="16:17" x14ac:dyDescent="0.35">
      <c r="P101" s="10">
        <v>94</v>
      </c>
      <c r="Q101" s="11" t="s">
        <v>1</v>
      </c>
    </row>
    <row r="102" spans="16:17" x14ac:dyDescent="0.35">
      <c r="P102" s="10">
        <v>95</v>
      </c>
      <c r="Q102" s="11" t="s">
        <v>1</v>
      </c>
    </row>
    <row r="103" spans="16:17" x14ac:dyDescent="0.35">
      <c r="P103" s="10">
        <v>96</v>
      </c>
      <c r="Q103" s="11" t="s">
        <v>1</v>
      </c>
    </row>
    <row r="104" spans="16:17" x14ac:dyDescent="0.35">
      <c r="P104" s="17">
        <v>97</v>
      </c>
      <c r="Q104" s="11" t="s">
        <v>1</v>
      </c>
    </row>
    <row r="105" spans="16:17" x14ac:dyDescent="0.35">
      <c r="P105" s="17">
        <v>98</v>
      </c>
      <c r="Q105" s="11" t="s">
        <v>1</v>
      </c>
    </row>
    <row r="106" spans="16:17" x14ac:dyDescent="0.35">
      <c r="P106" s="17">
        <v>99</v>
      </c>
      <c r="Q106" s="11" t="s">
        <v>1</v>
      </c>
    </row>
    <row r="107" spans="16:17" x14ac:dyDescent="0.35">
      <c r="P107" s="17">
        <v>100</v>
      </c>
      <c r="Q107" s="11" t="s">
        <v>1</v>
      </c>
    </row>
  </sheetData>
  <mergeCells count="26">
    <mergeCell ref="A41:A44"/>
    <mergeCell ref="A1:L1"/>
    <mergeCell ref="A2:F2"/>
    <mergeCell ref="G2:J2"/>
    <mergeCell ref="A4:F4"/>
    <mergeCell ref="G4:J4"/>
    <mergeCell ref="K2:N2"/>
    <mergeCell ref="A3:F3"/>
    <mergeCell ref="G3:J3"/>
    <mergeCell ref="A25:A28"/>
    <mergeCell ref="B29:B30"/>
    <mergeCell ref="C29:N30"/>
    <mergeCell ref="A33:A36"/>
    <mergeCell ref="B37:B38"/>
    <mergeCell ref="C37:N38"/>
    <mergeCell ref="A9:A12"/>
    <mergeCell ref="B13:B14"/>
    <mergeCell ref="C13:N14"/>
    <mergeCell ref="A17:A20"/>
    <mergeCell ref="B21:B22"/>
    <mergeCell ref="C21:N22"/>
    <mergeCell ref="B45:B46"/>
    <mergeCell ref="C45:N46"/>
    <mergeCell ref="B47:N47"/>
    <mergeCell ref="C48:C50"/>
    <mergeCell ref="D48:N50"/>
  </mergeCells>
  <phoneticPr fontId="0" type="noConversion"/>
  <conditionalFormatting sqref="A9:E9 K9 G9 M9:N9 P9:IV9 D17:D20 D25:D28 D33:D36 D41:D44 I9 B10:B12">
    <cfRule type="cellIs" priority="2" stopIfTrue="1" operator="lessThanOrEqual">
      <formula>5</formula>
    </cfRule>
  </conditionalFormatting>
  <conditionalFormatting sqref="A9:B9">
    <cfRule type="cellIs" priority="1" stopIfTrue="1" operator="lessThanOrEqual">
      <formula>5</formula>
    </cfRule>
  </conditionalFormatting>
  <dataValidations count="8">
    <dataValidation type="decimal" allowBlank="1" showInputMessage="1" showErrorMessage="1" sqref="A22 A30 A46 A38 A14">
      <formula1>0</formula1>
      <formula2>20</formula2>
    </dataValidation>
    <dataValidation type="decimal" allowBlank="1" showInputMessage="1" showErrorMessage="1" sqref="A48:B48">
      <formula1>0</formula1>
      <formula2>100</formula2>
    </dataValidation>
    <dataValidation type="list" allowBlank="1" showInputMessage="1" showErrorMessage="1" sqref="D9:D12 D17:D20 D25:D28 D33:D36 D41:D44">
      <formula1>$T$9:$T$11</formula1>
    </dataValidation>
    <dataValidation type="list" allowBlank="1" showInputMessage="1" showErrorMessage="1" sqref="F9:F12 F17:F20 F25:F28 F33:F36 F41:F44">
      <formula1>$U$9:$U$10</formula1>
    </dataValidation>
    <dataValidation type="list" allowBlank="1" showInputMessage="1" showErrorMessage="1" sqref="H33:H36 H9:H12 H17:H20 H25:H28 H41:H44">
      <formula1>$V$9:$V$10</formula1>
    </dataValidation>
    <dataValidation type="list" allowBlank="1" showInputMessage="1" showErrorMessage="1" sqref="J9:J12 J17:J20 J25:J28 J33:J36 J41:J44">
      <formula1>$W$9:$W$10</formula1>
    </dataValidation>
    <dataValidation type="list" allowBlank="1" showInputMessage="1" showErrorMessage="1" sqref="L9:L12 L17:L20 L25:L28 L33:L36 L41:L44">
      <formula1>$X$9:$X$10</formula1>
    </dataValidation>
    <dataValidation type="list" allowBlank="1" showInputMessage="1" showErrorMessage="1" sqref="N9:N12 N17:N20 N25:N28 N33:N36 N41:N44">
      <formula1>$Y$9:$Y$10</formula1>
    </dataValidation>
  </dataValidations>
  <pageMargins left="0" right="0" top="0" bottom="0" header="0" footer="0"/>
  <pageSetup paperSize="9" scale="95" orientation="landscape" horizontalDpi="4294967294" verticalDpi="4294967294" r:id="rId1"/>
  <headerFooter alignWithMargins="0"/>
  <rowBreaks count="3" manualBreakCount="3">
    <brk id="22" max="13" man="1"/>
    <brk id="38" max="13" man="1"/>
    <brk id="5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7"/>
  <sheetViews>
    <sheetView zoomScaleNormal="100" workbookViewId="0">
      <pane ySplit="6" topLeftCell="A14" activePane="bottomLeft" state="frozenSplit"/>
      <selection pane="bottomLeft" activeCell="A50" sqref="A50:B50"/>
    </sheetView>
  </sheetViews>
  <sheetFormatPr baseColWidth="10" defaultColWidth="9.140625" defaultRowHeight="18" x14ac:dyDescent="0.35"/>
  <cols>
    <col min="1" max="1" width="17.42578125" style="2" customWidth="1"/>
    <col min="2" max="2" width="21.7109375" style="16" customWidth="1"/>
    <col min="3" max="3" width="14.85546875" style="9" customWidth="1"/>
    <col min="4" max="4" width="4.7109375" style="9" customWidth="1"/>
    <col min="5" max="5" width="13.7109375" style="9" customWidth="1"/>
    <col min="6" max="6" width="6.140625" style="9" customWidth="1"/>
    <col min="7" max="7" width="13.7109375" style="9" customWidth="1"/>
    <col min="8" max="8" width="6.5703125" style="9" customWidth="1"/>
    <col min="9" max="9" width="13.7109375" style="9" customWidth="1"/>
    <col min="10" max="10" width="6" style="9" customWidth="1"/>
    <col min="11" max="11" width="13.7109375" style="9" customWidth="1"/>
    <col min="12" max="12" width="7" style="9" customWidth="1"/>
    <col min="13" max="13" width="13.28515625" style="8" customWidth="1"/>
    <col min="14" max="14" width="6.5703125" style="9" customWidth="1"/>
    <col min="15" max="15" width="11.7109375" style="6" bestFit="1" customWidth="1"/>
    <col min="16" max="17" width="9.140625" style="2" hidden="1" customWidth="1"/>
    <col min="18" max="18" width="11.42578125" style="2" customWidth="1"/>
    <col min="19" max="19" width="10.140625" style="2" bestFit="1" customWidth="1"/>
    <col min="20" max="25" width="9.140625" style="2" hidden="1" customWidth="1"/>
    <col min="26" max="256" width="11.42578125" style="2" customWidth="1"/>
    <col min="257" max="16384" width="9.140625" style="2"/>
  </cols>
  <sheetData>
    <row r="1" spans="1:30" ht="19.899999999999999" customHeight="1" thickBot="1" x14ac:dyDescent="0.4">
      <c r="A1" s="273" t="s">
        <v>205</v>
      </c>
      <c r="B1" s="273"/>
      <c r="C1" s="273"/>
      <c r="D1" s="273"/>
      <c r="E1" s="273"/>
      <c r="F1" s="273"/>
      <c r="G1" s="273"/>
      <c r="H1" s="273"/>
      <c r="I1" s="273"/>
      <c r="J1" s="273"/>
      <c r="K1" s="273"/>
      <c r="L1" s="273"/>
      <c r="M1" s="51"/>
      <c r="N1" s="50"/>
      <c r="O1" s="88">
        <f>Checklist!$O$2</f>
        <v>0</v>
      </c>
      <c r="P1" s="42"/>
      <c r="Q1" s="42"/>
      <c r="R1" s="42"/>
      <c r="S1" s="42"/>
      <c r="T1" s="42"/>
      <c r="U1" s="42"/>
      <c r="V1" s="42"/>
      <c r="W1" s="42"/>
      <c r="X1" s="42"/>
      <c r="Y1" s="42"/>
      <c r="Z1" s="42"/>
      <c r="AA1" s="42"/>
      <c r="AB1" s="42"/>
      <c r="AC1" s="42"/>
      <c r="AD1" s="42"/>
    </row>
    <row r="2" spans="1:30" s="37" customFormat="1" ht="16.899999999999999" customHeight="1" thickTop="1" thickBot="1" x14ac:dyDescent="0.35">
      <c r="A2" s="212" t="str">
        <f>Checklist!A3:F3</f>
        <v>Nombre: Isaac Suárez Choque</v>
      </c>
      <c r="B2" s="217"/>
      <c r="C2" s="218"/>
      <c r="D2" s="219"/>
      <c r="E2" s="219"/>
      <c r="F2" s="220"/>
      <c r="G2" s="212" t="str">
        <f>Checklist!G3:K3</f>
        <v>Nº Reporte: 9</v>
      </c>
      <c r="H2" s="213"/>
      <c r="I2" s="213"/>
      <c r="J2" s="214"/>
      <c r="K2" s="280"/>
      <c r="L2" s="281"/>
      <c r="M2" s="281"/>
      <c r="N2" s="281"/>
      <c r="O2" s="77"/>
    </row>
    <row r="3" spans="1:30" s="37" customFormat="1" ht="16.899999999999999" customHeight="1" thickTop="1" thickBot="1" x14ac:dyDescent="0.35">
      <c r="A3" s="212" t="str">
        <f>Checklist!A4:F4</f>
        <v>Mentor de Proceso: Orianna Villaroel</v>
      </c>
      <c r="B3" s="217"/>
      <c r="C3" s="218"/>
      <c r="D3" s="219"/>
      <c r="E3" s="219"/>
      <c r="F3" s="220"/>
      <c r="G3" s="231" t="str">
        <f>Checklist!G4:K4</f>
        <v>Fecha de Entrega: 18 de Febrero del 2012</v>
      </c>
      <c r="H3" s="291"/>
      <c r="I3" s="291"/>
      <c r="J3" s="292"/>
      <c r="K3" s="38"/>
      <c r="L3" s="7"/>
      <c r="M3" s="7"/>
      <c r="N3" s="7"/>
      <c r="O3" s="36"/>
    </row>
    <row r="4" spans="1:30" s="37" customFormat="1" ht="16.899999999999999" customHeight="1" thickTop="1" thickBot="1" x14ac:dyDescent="0.35">
      <c r="A4" s="239" t="str">
        <f>Checklist!A5:F5</f>
        <v>Fecha Comienzo Diplomado: 21 de Marzo 2010</v>
      </c>
      <c r="B4" s="240"/>
      <c r="C4" s="241"/>
      <c r="D4" s="242"/>
      <c r="E4" s="242"/>
      <c r="F4" s="243"/>
      <c r="G4" s="234"/>
      <c r="H4" s="235"/>
      <c r="I4" s="235"/>
      <c r="J4" s="236"/>
      <c r="K4" s="35"/>
      <c r="L4" s="35"/>
      <c r="M4" s="34"/>
      <c r="N4" s="35"/>
      <c r="O4" s="36"/>
      <c r="P4" s="39">
        <v>1</v>
      </c>
      <c r="Q4" s="40" t="s">
        <v>2</v>
      </c>
    </row>
    <row r="5" spans="1:30" s="42" customFormat="1" ht="16.899999999999999" customHeight="1" thickTop="1" x14ac:dyDescent="0.35">
      <c r="A5" s="156"/>
      <c r="B5" s="146"/>
      <c r="C5" s="72"/>
      <c r="D5" s="73"/>
      <c r="E5" s="73"/>
      <c r="F5" s="73"/>
      <c r="G5" s="71"/>
      <c r="H5" s="7"/>
      <c r="I5" s="7"/>
      <c r="J5" s="7"/>
      <c r="K5" s="50"/>
      <c r="L5" s="50"/>
      <c r="M5" s="51"/>
      <c r="N5" s="50"/>
      <c r="O5" s="43"/>
      <c r="P5" s="52"/>
      <c r="Q5" s="53"/>
    </row>
    <row r="6" spans="1:30" s="42" customFormat="1" ht="16.899999999999999" customHeight="1" x14ac:dyDescent="0.35">
      <c r="A6" s="157"/>
      <c r="B6" s="146"/>
      <c r="C6" s="72"/>
      <c r="D6" s="73"/>
      <c r="E6" s="73"/>
      <c r="F6" s="73"/>
      <c r="G6" s="71"/>
      <c r="H6" s="7"/>
      <c r="I6" s="7"/>
      <c r="J6" s="7"/>
      <c r="K6" s="50"/>
      <c r="L6" s="50"/>
      <c r="M6" s="51"/>
      <c r="N6" s="50"/>
      <c r="O6" s="43"/>
      <c r="P6" s="52"/>
      <c r="Q6" s="53"/>
    </row>
    <row r="7" spans="1:30" ht="15" customHeight="1" x14ac:dyDescent="0.3">
      <c r="A7" s="13"/>
      <c r="B7" s="14"/>
      <c r="C7" s="14" t="s">
        <v>7</v>
      </c>
      <c r="D7" s="14"/>
      <c r="E7" s="14" t="s">
        <v>8</v>
      </c>
      <c r="F7" s="15"/>
      <c r="G7" s="15" t="s">
        <v>9</v>
      </c>
      <c r="H7" s="15"/>
      <c r="I7" s="16" t="s">
        <v>10</v>
      </c>
      <c r="J7" s="16"/>
      <c r="K7" s="16" t="s">
        <v>11</v>
      </c>
      <c r="L7" s="17"/>
      <c r="M7" s="16" t="s">
        <v>15</v>
      </c>
      <c r="N7" s="17"/>
      <c r="O7" s="23" t="s">
        <v>17</v>
      </c>
      <c r="P7" s="10">
        <v>2</v>
      </c>
      <c r="Q7" s="11" t="s">
        <v>2</v>
      </c>
    </row>
    <row r="8" spans="1:30" ht="42" customHeight="1" thickBot="1" x14ac:dyDescent="0.35">
      <c r="A8" s="158"/>
      <c r="B8" s="155" t="s">
        <v>45</v>
      </c>
      <c r="C8" s="18" t="s">
        <v>51</v>
      </c>
      <c r="D8" s="24" t="s">
        <v>16</v>
      </c>
      <c r="E8" s="18" t="s">
        <v>77</v>
      </c>
      <c r="F8" s="24" t="s">
        <v>18</v>
      </c>
      <c r="G8" s="18" t="s">
        <v>55</v>
      </c>
      <c r="H8" s="24" t="s">
        <v>19</v>
      </c>
      <c r="I8" s="18" t="s">
        <v>52</v>
      </c>
      <c r="J8" s="24" t="s">
        <v>20</v>
      </c>
      <c r="K8" s="18" t="s">
        <v>78</v>
      </c>
      <c r="L8" s="24" t="s">
        <v>21</v>
      </c>
      <c r="M8" s="18" t="s">
        <v>79</v>
      </c>
      <c r="N8" s="24" t="s">
        <v>6</v>
      </c>
      <c r="O8" s="25"/>
      <c r="P8" s="10">
        <v>3</v>
      </c>
      <c r="Q8" s="11" t="s">
        <v>2</v>
      </c>
    </row>
    <row r="9" spans="1:30" ht="48" customHeight="1" x14ac:dyDescent="0.3">
      <c r="A9" s="285" t="s">
        <v>146</v>
      </c>
      <c r="B9" s="147" t="s">
        <v>43</v>
      </c>
      <c r="C9" s="5"/>
      <c r="D9" s="74"/>
      <c r="E9" s="5"/>
      <c r="F9" s="75">
        <v>3.5</v>
      </c>
      <c r="G9" s="5"/>
      <c r="H9" s="75"/>
      <c r="I9" s="5"/>
      <c r="J9" s="75"/>
      <c r="K9" s="5"/>
      <c r="L9" s="75"/>
      <c r="N9" s="75"/>
      <c r="O9" s="28" t="str">
        <f>IF(OR(COUNTIF(D9:N9,"&gt;=0")&gt;1,COUNT(D9:N9)=0),"FALSE","OK")</f>
        <v>OK</v>
      </c>
      <c r="P9" s="10">
        <v>4</v>
      </c>
      <c r="Q9" s="11" t="s">
        <v>2</v>
      </c>
      <c r="T9" s="2">
        <v>5</v>
      </c>
      <c r="U9" s="2">
        <v>3.95</v>
      </c>
      <c r="V9" s="2">
        <v>3.45</v>
      </c>
      <c r="W9" s="2">
        <v>2.95</v>
      </c>
      <c r="X9" s="2">
        <v>2.4500000000000002</v>
      </c>
      <c r="Y9" s="2">
        <v>1.95</v>
      </c>
    </row>
    <row r="10" spans="1:30" ht="46.5" customHeight="1" x14ac:dyDescent="0.3">
      <c r="A10" s="286"/>
      <c r="B10" s="140" t="s">
        <v>47</v>
      </c>
      <c r="C10" s="5"/>
      <c r="D10" s="74"/>
      <c r="E10" s="5"/>
      <c r="F10" s="75">
        <v>3.5</v>
      </c>
      <c r="G10" s="5"/>
      <c r="H10" s="75"/>
      <c r="I10" s="5"/>
      <c r="J10" s="75"/>
      <c r="K10" s="5"/>
      <c r="L10" s="75"/>
      <c r="N10" s="75"/>
      <c r="O10" s="28" t="str">
        <f>IF(OR(COUNTIF(D10:N10,"&gt;=0")&gt;1,COUNT(D10:N10)=0),"FALSE","OK")</f>
        <v>OK</v>
      </c>
      <c r="P10" s="10">
        <v>5</v>
      </c>
      <c r="Q10" s="11" t="s">
        <v>2</v>
      </c>
      <c r="T10" s="2">
        <v>4.5</v>
      </c>
      <c r="U10" s="2">
        <v>3.5</v>
      </c>
      <c r="V10" s="2">
        <v>3</v>
      </c>
      <c r="W10" s="2">
        <v>2.5</v>
      </c>
      <c r="X10" s="2">
        <v>2</v>
      </c>
      <c r="Y10" s="2">
        <v>0</v>
      </c>
    </row>
    <row r="11" spans="1:30" ht="48" customHeight="1" x14ac:dyDescent="0.3">
      <c r="A11" s="286"/>
      <c r="B11" s="140" t="s">
        <v>50</v>
      </c>
      <c r="C11" s="5"/>
      <c r="D11" s="74">
        <v>4</v>
      </c>
      <c r="E11" s="5"/>
      <c r="F11" s="75"/>
      <c r="G11" s="5"/>
      <c r="H11" s="75"/>
      <c r="I11" s="29"/>
      <c r="J11" s="75"/>
      <c r="K11" s="5"/>
      <c r="L11" s="75"/>
      <c r="N11" s="75"/>
      <c r="O11" s="28" t="str">
        <f>IF(OR(COUNTIF(D11:N11,"&gt;=0")&gt;1,COUNT(D11:N11)=0),"FALSE","OK")</f>
        <v>OK</v>
      </c>
      <c r="P11" s="10">
        <v>6</v>
      </c>
      <c r="Q11" s="11" t="s">
        <v>2</v>
      </c>
      <c r="T11" s="2">
        <v>4</v>
      </c>
    </row>
    <row r="12" spans="1:30" ht="54" customHeight="1" thickBot="1" x14ac:dyDescent="0.35">
      <c r="A12" s="287"/>
      <c r="B12" s="150" t="s">
        <v>148</v>
      </c>
      <c r="C12" s="5"/>
      <c r="D12" s="74"/>
      <c r="E12" s="5"/>
      <c r="F12" s="75"/>
      <c r="G12" s="5"/>
      <c r="H12" s="75">
        <v>3.45</v>
      </c>
      <c r="I12" s="29"/>
      <c r="J12" s="75"/>
      <c r="K12" s="5"/>
      <c r="L12" s="75"/>
      <c r="N12" s="75"/>
      <c r="O12" s="28" t="str">
        <f>IF(OR(COUNTIF(D12:N12,"&gt;=0")&gt;1,COUNT(D12:N12)=0),"FALSE","OK")</f>
        <v>OK</v>
      </c>
      <c r="P12" s="10">
        <v>7</v>
      </c>
      <c r="Q12" s="11" t="s">
        <v>2</v>
      </c>
    </row>
    <row r="13" spans="1:30" ht="16.5" x14ac:dyDescent="0.3">
      <c r="A13" s="159" t="s">
        <v>5</v>
      </c>
      <c r="B13" s="244" t="s">
        <v>48</v>
      </c>
      <c r="C13" s="266" t="s">
        <v>226</v>
      </c>
      <c r="D13" s="267"/>
      <c r="E13" s="267"/>
      <c r="F13" s="267"/>
      <c r="G13" s="267"/>
      <c r="H13" s="267"/>
      <c r="I13" s="267"/>
      <c r="J13" s="267"/>
      <c r="K13" s="267"/>
      <c r="L13" s="267"/>
      <c r="M13" s="267"/>
      <c r="N13" s="268"/>
      <c r="O13" s="30"/>
      <c r="P13" s="10">
        <v>8</v>
      </c>
      <c r="Q13" s="11" t="s">
        <v>2</v>
      </c>
    </row>
    <row r="14" spans="1:30" ht="16.5" x14ac:dyDescent="0.3">
      <c r="A14" s="160">
        <f>D9+D10+D11+D12+F9+F10+F11+F12+H9+H10+H11+H12+J9+J10+J11+J12+L9+L10+L11+L12+N9+N10+N11+N12</f>
        <v>14.45</v>
      </c>
      <c r="B14" s="245"/>
      <c r="C14" s="269"/>
      <c r="D14" s="270"/>
      <c r="E14" s="270"/>
      <c r="F14" s="270"/>
      <c r="G14" s="270"/>
      <c r="H14" s="270"/>
      <c r="I14" s="270"/>
      <c r="J14" s="270"/>
      <c r="K14" s="270"/>
      <c r="L14" s="270"/>
      <c r="M14" s="270"/>
      <c r="N14" s="271"/>
      <c r="O14" s="30"/>
      <c r="P14" s="10">
        <v>9</v>
      </c>
      <c r="Q14" s="11" t="s">
        <v>2</v>
      </c>
    </row>
    <row r="15" spans="1:30" ht="15" customHeight="1" x14ac:dyDescent="0.3">
      <c r="B15" s="78"/>
      <c r="C15" s="14" t="s">
        <v>7</v>
      </c>
      <c r="D15" s="14"/>
      <c r="E15" s="14" t="s">
        <v>8</v>
      </c>
      <c r="F15" s="15"/>
      <c r="G15" s="15" t="s">
        <v>9</v>
      </c>
      <c r="H15" s="15"/>
      <c r="I15" s="16" t="s">
        <v>10</v>
      </c>
      <c r="J15" s="16"/>
      <c r="K15" s="16" t="s">
        <v>11</v>
      </c>
      <c r="L15" s="31"/>
      <c r="M15" s="16" t="s">
        <v>15</v>
      </c>
      <c r="N15" s="31"/>
      <c r="O15" s="30"/>
      <c r="P15" s="10">
        <v>10</v>
      </c>
      <c r="Q15" s="11" t="s">
        <v>2</v>
      </c>
    </row>
    <row r="16" spans="1:30" ht="51" customHeight="1" x14ac:dyDescent="0.3">
      <c r="A16" s="158"/>
      <c r="B16" s="155" t="s">
        <v>45</v>
      </c>
      <c r="C16" s="18" t="s">
        <v>51</v>
      </c>
      <c r="D16" s="24" t="s">
        <v>16</v>
      </c>
      <c r="E16" s="18" t="s">
        <v>77</v>
      </c>
      <c r="F16" s="24" t="s">
        <v>18</v>
      </c>
      <c r="G16" s="18" t="s">
        <v>55</v>
      </c>
      <c r="H16" s="24" t="s">
        <v>19</v>
      </c>
      <c r="I16" s="18" t="s">
        <v>52</v>
      </c>
      <c r="J16" s="24" t="s">
        <v>20</v>
      </c>
      <c r="K16" s="18" t="s">
        <v>78</v>
      </c>
      <c r="L16" s="24" t="s">
        <v>21</v>
      </c>
      <c r="M16" s="18" t="s">
        <v>79</v>
      </c>
      <c r="N16" s="24" t="s">
        <v>6</v>
      </c>
      <c r="O16" s="30"/>
      <c r="P16" s="10">
        <v>11</v>
      </c>
      <c r="Q16" s="11" t="s">
        <v>2</v>
      </c>
    </row>
    <row r="17" spans="1:17" ht="45" customHeight="1" x14ac:dyDescent="0.3">
      <c r="A17" s="272" t="s">
        <v>144</v>
      </c>
      <c r="B17" s="140" t="s">
        <v>67</v>
      </c>
      <c r="C17" s="5"/>
      <c r="D17" s="74"/>
      <c r="E17" s="5"/>
      <c r="F17" s="75">
        <v>3.5</v>
      </c>
      <c r="G17" s="5"/>
      <c r="H17" s="75"/>
      <c r="I17" s="5"/>
      <c r="J17" s="75"/>
      <c r="K17" s="5"/>
      <c r="L17" s="75"/>
      <c r="N17" s="75"/>
      <c r="O17" s="28" t="str">
        <f>IF(OR(COUNTIF(D17:N17,"&gt;=0")&gt;1,COUNT(D17:N17)=0),"FALSE","OK")</f>
        <v>OK</v>
      </c>
      <c r="P17" s="10">
        <v>12</v>
      </c>
      <c r="Q17" s="11" t="s">
        <v>2</v>
      </c>
    </row>
    <row r="18" spans="1:17" ht="45" customHeight="1" x14ac:dyDescent="0.3">
      <c r="A18" s="272"/>
      <c r="B18" s="140" t="s">
        <v>68</v>
      </c>
      <c r="C18" s="5"/>
      <c r="D18" s="74"/>
      <c r="E18" s="5"/>
      <c r="F18" s="75">
        <v>3.95</v>
      </c>
      <c r="G18" s="5"/>
      <c r="H18" s="75"/>
      <c r="I18" s="5"/>
      <c r="J18" s="75"/>
      <c r="K18" s="5"/>
      <c r="L18" s="75"/>
      <c r="N18" s="75"/>
      <c r="O18" s="28" t="str">
        <f>IF(OR(COUNTIF(D18:N18,"&gt;=0")&gt;1,COUNT(D18:N18)=0),"FALSE","OK")</f>
        <v>OK</v>
      </c>
      <c r="P18" s="10">
        <v>13</v>
      </c>
      <c r="Q18" s="11" t="s">
        <v>2</v>
      </c>
    </row>
    <row r="19" spans="1:17" ht="45" customHeight="1" x14ac:dyDescent="0.3">
      <c r="A19" s="272"/>
      <c r="B19" s="140" t="s">
        <v>69</v>
      </c>
      <c r="C19" s="5"/>
      <c r="D19" s="74"/>
      <c r="E19" s="5"/>
      <c r="F19" s="75">
        <v>3.95</v>
      </c>
      <c r="G19" s="5"/>
      <c r="H19" s="75"/>
      <c r="I19" s="29"/>
      <c r="J19" s="75"/>
      <c r="K19" s="5"/>
      <c r="L19" s="75"/>
      <c r="N19" s="75"/>
      <c r="O19" s="28" t="str">
        <f>IF(OR(COUNTIF(D19:N19,"&gt;=0")&gt;1,COUNT(D19:N19)=0),"FALSE","OK")</f>
        <v>OK</v>
      </c>
      <c r="P19" s="10">
        <v>14</v>
      </c>
      <c r="Q19" s="11" t="s">
        <v>2</v>
      </c>
    </row>
    <row r="20" spans="1:17" ht="52.5" customHeight="1" x14ac:dyDescent="0.3">
      <c r="A20" s="272"/>
      <c r="B20" s="140" t="s">
        <v>155</v>
      </c>
      <c r="C20" s="5"/>
      <c r="D20" s="74">
        <v>4</v>
      </c>
      <c r="E20" s="5"/>
      <c r="F20" s="75"/>
      <c r="G20" s="5"/>
      <c r="H20" s="75"/>
      <c r="I20" s="29"/>
      <c r="J20" s="75"/>
      <c r="K20" s="5"/>
      <c r="L20" s="75"/>
      <c r="N20" s="75"/>
      <c r="O20" s="28" t="str">
        <f>IF(OR(COUNTIF(D20:N20,"&gt;=0")&gt;1,COUNT(D20:N20)=0),"FALSE","OK")</f>
        <v>OK</v>
      </c>
      <c r="P20" s="10">
        <v>15</v>
      </c>
      <c r="Q20" s="11" t="s">
        <v>2</v>
      </c>
    </row>
    <row r="21" spans="1:17" ht="15" customHeight="1" x14ac:dyDescent="0.3">
      <c r="A21" s="161" t="s">
        <v>5</v>
      </c>
      <c r="B21" s="244" t="s">
        <v>48</v>
      </c>
      <c r="C21" s="246"/>
      <c r="D21" s="247"/>
      <c r="E21" s="247"/>
      <c r="F21" s="247"/>
      <c r="G21" s="247"/>
      <c r="H21" s="247"/>
      <c r="I21" s="247"/>
      <c r="J21" s="247"/>
      <c r="K21" s="247"/>
      <c r="L21" s="247"/>
      <c r="M21" s="247"/>
      <c r="N21" s="248"/>
      <c r="O21" s="30"/>
      <c r="P21" s="10">
        <v>16</v>
      </c>
      <c r="Q21" s="11" t="s">
        <v>2</v>
      </c>
    </row>
    <row r="22" spans="1:17" ht="16.5" x14ac:dyDescent="0.3">
      <c r="A22" s="160">
        <f>D17+D18+D19+D20+F17+F18+F19+F20+H17+H18+H19+H20+J17+J18+J19+J20+L17+L18+L19+L20+N17+N18+N19+N20</f>
        <v>15.399999999999999</v>
      </c>
      <c r="B22" s="245"/>
      <c r="C22" s="249"/>
      <c r="D22" s="250"/>
      <c r="E22" s="250"/>
      <c r="F22" s="250"/>
      <c r="G22" s="250"/>
      <c r="H22" s="250"/>
      <c r="I22" s="250"/>
      <c r="J22" s="250"/>
      <c r="K22" s="250"/>
      <c r="L22" s="250"/>
      <c r="M22" s="250"/>
      <c r="N22" s="251"/>
      <c r="O22" s="30"/>
      <c r="P22" s="10">
        <v>17</v>
      </c>
      <c r="Q22" s="11" t="s">
        <v>2</v>
      </c>
    </row>
    <row r="23" spans="1:17" ht="15" customHeight="1" x14ac:dyDescent="0.3">
      <c r="B23" s="14"/>
      <c r="C23" s="14" t="s">
        <v>7</v>
      </c>
      <c r="D23" s="14"/>
      <c r="E23" s="14" t="s">
        <v>8</v>
      </c>
      <c r="F23" s="15"/>
      <c r="G23" s="15" t="s">
        <v>9</v>
      </c>
      <c r="H23" s="15"/>
      <c r="I23" s="16" t="s">
        <v>10</v>
      </c>
      <c r="J23" s="16"/>
      <c r="K23" s="16" t="s">
        <v>11</v>
      </c>
      <c r="L23" s="31"/>
      <c r="M23" s="16" t="s">
        <v>15</v>
      </c>
      <c r="N23" s="31"/>
      <c r="O23" s="30"/>
      <c r="P23" s="10">
        <v>18</v>
      </c>
      <c r="Q23" s="11" t="s">
        <v>2</v>
      </c>
    </row>
    <row r="24" spans="1:17" ht="48" customHeight="1" x14ac:dyDescent="0.3">
      <c r="A24" s="158"/>
      <c r="B24" s="155" t="s">
        <v>45</v>
      </c>
      <c r="C24" s="18" t="s">
        <v>51</v>
      </c>
      <c r="D24" s="24" t="s">
        <v>16</v>
      </c>
      <c r="E24" s="18" t="s">
        <v>77</v>
      </c>
      <c r="F24" s="24" t="s">
        <v>18</v>
      </c>
      <c r="G24" s="18" t="s">
        <v>55</v>
      </c>
      <c r="H24" s="24" t="s">
        <v>19</v>
      </c>
      <c r="I24" s="18" t="s">
        <v>52</v>
      </c>
      <c r="J24" s="24" t="s">
        <v>20</v>
      </c>
      <c r="K24" s="18" t="s">
        <v>78</v>
      </c>
      <c r="L24" s="24" t="s">
        <v>21</v>
      </c>
      <c r="M24" s="18" t="s">
        <v>79</v>
      </c>
      <c r="N24" s="24" t="s">
        <v>6</v>
      </c>
      <c r="O24" s="30"/>
      <c r="P24" s="10">
        <v>19</v>
      </c>
      <c r="Q24" s="11" t="s">
        <v>2</v>
      </c>
    </row>
    <row r="25" spans="1:17" ht="48" customHeight="1" x14ac:dyDescent="0.3">
      <c r="A25" s="272" t="s">
        <v>157</v>
      </c>
      <c r="B25" s="140" t="s">
        <v>66</v>
      </c>
      <c r="C25" s="5"/>
      <c r="D25" s="74">
        <v>4.5</v>
      </c>
      <c r="E25" s="5"/>
      <c r="F25" s="75"/>
      <c r="G25" s="5"/>
      <c r="H25" s="75"/>
      <c r="I25" s="5"/>
      <c r="J25" s="75"/>
      <c r="K25" s="5"/>
      <c r="L25" s="75"/>
      <c r="N25" s="75"/>
      <c r="O25" s="28" t="str">
        <f>IF(OR(COUNTIF(D25:N25,"&gt;=0")&gt;1,COUNT(D25:N25)=0),"FALSE","OK")</f>
        <v>OK</v>
      </c>
      <c r="P25" s="10">
        <v>20</v>
      </c>
      <c r="Q25" s="11" t="s">
        <v>2</v>
      </c>
    </row>
    <row r="26" spans="1:17" ht="48" customHeight="1" x14ac:dyDescent="0.3">
      <c r="A26" s="272"/>
      <c r="B26" s="140" t="s">
        <v>158</v>
      </c>
      <c r="C26" s="5"/>
      <c r="D26" s="74">
        <v>4</v>
      </c>
      <c r="E26" s="5"/>
      <c r="F26" s="75"/>
      <c r="G26" s="5"/>
      <c r="H26" s="75"/>
      <c r="I26" s="5"/>
      <c r="J26" s="75"/>
      <c r="K26" s="5"/>
      <c r="L26" s="75"/>
      <c r="N26" s="75"/>
      <c r="O26" s="28" t="str">
        <f>IF(OR(COUNTIF(D26:N26,"&gt;=0")&gt;1,COUNT(D26:N26)=0),"FALSE","OK")</f>
        <v>OK</v>
      </c>
      <c r="P26" s="10">
        <v>21</v>
      </c>
      <c r="Q26" s="11" t="s">
        <v>2</v>
      </c>
    </row>
    <row r="27" spans="1:17" ht="75" x14ac:dyDescent="0.3">
      <c r="A27" s="272"/>
      <c r="B27" s="140" t="s">
        <v>70</v>
      </c>
      <c r="C27" s="5"/>
      <c r="D27" s="74">
        <v>4</v>
      </c>
      <c r="E27" s="5"/>
      <c r="F27" s="75"/>
      <c r="G27" s="5"/>
      <c r="H27" s="75"/>
      <c r="I27" s="29"/>
      <c r="J27" s="75"/>
      <c r="K27" s="5"/>
      <c r="L27" s="75"/>
      <c r="N27" s="75"/>
      <c r="O27" s="28" t="str">
        <f>IF(OR(COUNTIF(D27:N27,"&gt;=0")&gt;1,COUNT(D27:N27)=0),"FALSE","OK")</f>
        <v>OK</v>
      </c>
      <c r="P27" s="10">
        <v>22</v>
      </c>
      <c r="Q27" s="11" t="s">
        <v>2</v>
      </c>
    </row>
    <row r="28" spans="1:17" ht="48" customHeight="1" x14ac:dyDescent="0.3">
      <c r="A28" s="272"/>
      <c r="B28" s="140" t="s">
        <v>71</v>
      </c>
      <c r="C28" s="5"/>
      <c r="D28" s="74">
        <v>4</v>
      </c>
      <c r="E28" s="5"/>
      <c r="F28" s="75"/>
      <c r="G28" s="5"/>
      <c r="H28" s="75"/>
      <c r="I28" s="29"/>
      <c r="J28" s="75"/>
      <c r="K28" s="5"/>
      <c r="L28" s="75"/>
      <c r="N28" s="75"/>
      <c r="O28" s="28" t="str">
        <f>IF(OR(COUNTIF(D28:N28,"&gt;=0")&gt;1,COUNT(D28:N28)=0),"FALSE","OK")</f>
        <v>OK</v>
      </c>
      <c r="P28" s="10">
        <v>23</v>
      </c>
      <c r="Q28" s="11" t="s">
        <v>2</v>
      </c>
    </row>
    <row r="29" spans="1:17" ht="15" customHeight="1" x14ac:dyDescent="0.3">
      <c r="A29" s="159" t="s">
        <v>5</v>
      </c>
      <c r="B29" s="244" t="s">
        <v>48</v>
      </c>
      <c r="C29" s="246"/>
      <c r="D29" s="247"/>
      <c r="E29" s="247"/>
      <c r="F29" s="247"/>
      <c r="G29" s="247"/>
      <c r="H29" s="247"/>
      <c r="I29" s="247"/>
      <c r="J29" s="247"/>
      <c r="K29" s="247"/>
      <c r="L29" s="247"/>
      <c r="M29" s="247"/>
      <c r="N29" s="248"/>
      <c r="O29" s="30"/>
      <c r="P29" s="10">
        <v>24</v>
      </c>
      <c r="Q29" s="11" t="s">
        <v>2</v>
      </c>
    </row>
    <row r="30" spans="1:17" ht="16.5" x14ac:dyDescent="0.3">
      <c r="A30" s="160">
        <f>D25+D26+D27+D28+F25+F26+F27+F28+H25+H26+H27+H28+J25+J26+J27+J28+L25+L26+L27+L28+N25+N26+N27+N28</f>
        <v>16.5</v>
      </c>
      <c r="B30" s="245"/>
      <c r="C30" s="249"/>
      <c r="D30" s="250"/>
      <c r="E30" s="250"/>
      <c r="F30" s="250"/>
      <c r="G30" s="250"/>
      <c r="H30" s="250"/>
      <c r="I30" s="250"/>
      <c r="J30" s="250"/>
      <c r="K30" s="250"/>
      <c r="L30" s="250"/>
      <c r="M30" s="250"/>
      <c r="N30" s="251"/>
      <c r="O30" s="30"/>
      <c r="P30" s="10">
        <v>25</v>
      </c>
      <c r="Q30" s="11" t="s">
        <v>2</v>
      </c>
    </row>
    <row r="31" spans="1:17" ht="16.5" x14ac:dyDescent="0.3">
      <c r="B31" s="14"/>
      <c r="C31" s="14" t="s">
        <v>7</v>
      </c>
      <c r="D31" s="14"/>
      <c r="E31" s="14" t="s">
        <v>8</v>
      </c>
      <c r="F31" s="15"/>
      <c r="G31" s="15" t="s">
        <v>9</v>
      </c>
      <c r="H31" s="15"/>
      <c r="I31" s="16" t="s">
        <v>10</v>
      </c>
      <c r="J31" s="16"/>
      <c r="K31" s="16" t="s">
        <v>11</v>
      </c>
      <c r="L31" s="31"/>
      <c r="M31" s="16" t="s">
        <v>15</v>
      </c>
      <c r="N31" s="31"/>
      <c r="O31" s="30"/>
      <c r="P31" s="10">
        <v>26</v>
      </c>
      <c r="Q31" s="11" t="s">
        <v>2</v>
      </c>
    </row>
    <row r="32" spans="1:17" ht="48.75" customHeight="1" x14ac:dyDescent="0.3">
      <c r="A32" s="158"/>
      <c r="B32" s="155" t="s">
        <v>45</v>
      </c>
      <c r="C32" s="18" t="s">
        <v>51</v>
      </c>
      <c r="D32" s="24" t="s">
        <v>16</v>
      </c>
      <c r="E32" s="18" t="s">
        <v>77</v>
      </c>
      <c r="F32" s="24" t="s">
        <v>18</v>
      </c>
      <c r="G32" s="18" t="s">
        <v>55</v>
      </c>
      <c r="H32" s="24" t="s">
        <v>19</v>
      </c>
      <c r="I32" s="18" t="s">
        <v>52</v>
      </c>
      <c r="J32" s="24" t="s">
        <v>20</v>
      </c>
      <c r="K32" s="18" t="s">
        <v>78</v>
      </c>
      <c r="L32" s="24" t="s">
        <v>21</v>
      </c>
      <c r="M32" s="18" t="s">
        <v>79</v>
      </c>
      <c r="N32" s="24" t="s">
        <v>6</v>
      </c>
      <c r="O32" s="30"/>
      <c r="P32" s="10">
        <v>27</v>
      </c>
      <c r="Q32" s="11" t="s">
        <v>2</v>
      </c>
    </row>
    <row r="33" spans="1:17" ht="48" customHeight="1" x14ac:dyDescent="0.3">
      <c r="A33" s="284" t="s">
        <v>163</v>
      </c>
      <c r="B33" s="140" t="s">
        <v>164</v>
      </c>
      <c r="C33" s="29"/>
      <c r="D33" s="74"/>
      <c r="E33" s="5"/>
      <c r="F33" s="75">
        <v>3.5</v>
      </c>
      <c r="G33" s="5"/>
      <c r="H33" s="75"/>
      <c r="I33" s="5"/>
      <c r="J33" s="75"/>
      <c r="K33" s="5"/>
      <c r="L33" s="75"/>
      <c r="N33" s="75"/>
      <c r="O33" s="28" t="str">
        <f>IF(OR(COUNTIF(D33:N33,"&gt;=0")&gt;1,COUNT(D33:N33)=0),"FALSE","OK")</f>
        <v>OK</v>
      </c>
      <c r="P33" s="10">
        <v>28</v>
      </c>
      <c r="Q33" s="11" t="s">
        <v>2</v>
      </c>
    </row>
    <row r="34" spans="1:17" ht="70.5" customHeight="1" x14ac:dyDescent="0.3">
      <c r="A34" s="284"/>
      <c r="B34" s="140" t="s">
        <v>165</v>
      </c>
      <c r="C34" s="5"/>
      <c r="D34" s="74">
        <v>4</v>
      </c>
      <c r="E34" s="5"/>
      <c r="F34" s="75"/>
      <c r="G34" s="5"/>
      <c r="H34" s="75"/>
      <c r="I34" s="5"/>
      <c r="J34" s="75"/>
      <c r="K34" s="5"/>
      <c r="L34" s="75"/>
      <c r="N34" s="75"/>
      <c r="O34" s="28" t="str">
        <f>IF(OR(COUNTIF(D34:N34,"&gt;=0")&gt;1,COUNT(D34:N34)=0),"FALSE","OK")</f>
        <v>OK</v>
      </c>
      <c r="P34" s="10">
        <v>29</v>
      </c>
      <c r="Q34" s="11" t="s">
        <v>2</v>
      </c>
    </row>
    <row r="35" spans="1:17" ht="48" customHeight="1" x14ac:dyDescent="0.3">
      <c r="A35" s="284"/>
      <c r="B35" s="140" t="s">
        <v>72</v>
      </c>
      <c r="C35" s="5"/>
      <c r="D35" s="74"/>
      <c r="E35" s="5"/>
      <c r="F35" s="75"/>
      <c r="G35" s="5"/>
      <c r="H35" s="75">
        <v>3</v>
      </c>
      <c r="I35" s="29"/>
      <c r="J35" s="75"/>
      <c r="K35" s="5"/>
      <c r="L35" s="75"/>
      <c r="N35" s="75"/>
      <c r="O35" s="28" t="str">
        <f>IF(OR(COUNTIF(D35:N35,"&gt;=0")&gt;1,COUNT(D35:N35)=0),"FALSE","OK")</f>
        <v>OK</v>
      </c>
      <c r="P35" s="10">
        <v>30</v>
      </c>
      <c r="Q35" s="11" t="s">
        <v>2</v>
      </c>
    </row>
    <row r="36" spans="1:17" ht="48" customHeight="1" x14ac:dyDescent="0.3">
      <c r="A36" s="284"/>
      <c r="B36" s="140" t="s">
        <v>73</v>
      </c>
      <c r="C36" s="5"/>
      <c r="D36" s="74"/>
      <c r="E36" s="5"/>
      <c r="F36" s="75">
        <v>3.5</v>
      </c>
      <c r="G36" s="5"/>
      <c r="H36" s="75"/>
      <c r="I36" s="29"/>
      <c r="J36" s="75"/>
      <c r="K36" s="5"/>
      <c r="L36" s="75"/>
      <c r="N36" s="75"/>
      <c r="O36" s="28" t="str">
        <f>IF(OR(COUNTIF(D36:N36,"&gt;=0")&gt;1,COUNT(D36:N36)=0),"FALSE","OK")</f>
        <v>OK</v>
      </c>
      <c r="P36" s="10">
        <v>31</v>
      </c>
      <c r="Q36" s="11" t="s">
        <v>2</v>
      </c>
    </row>
    <row r="37" spans="1:17" ht="15" customHeight="1" x14ac:dyDescent="0.3">
      <c r="A37" s="159" t="s">
        <v>5</v>
      </c>
      <c r="B37" s="244" t="s">
        <v>48</v>
      </c>
      <c r="C37" s="246"/>
      <c r="D37" s="247"/>
      <c r="E37" s="247"/>
      <c r="F37" s="247"/>
      <c r="G37" s="247"/>
      <c r="H37" s="247"/>
      <c r="I37" s="247"/>
      <c r="J37" s="247"/>
      <c r="K37" s="247"/>
      <c r="L37" s="247"/>
      <c r="M37" s="247"/>
      <c r="N37" s="248"/>
      <c r="O37" s="30"/>
      <c r="P37" s="10">
        <v>32</v>
      </c>
      <c r="Q37" s="11" t="s">
        <v>2</v>
      </c>
    </row>
    <row r="38" spans="1:17" ht="16.5" x14ac:dyDescent="0.3">
      <c r="A38" s="160">
        <f>D33+D34+D35+D36+F33+F34+F35+F36+H33+H34+H35+H36+J33+J34+J35+J36+L33+L34+L35+L36+N33+N34+N35+N36</f>
        <v>14</v>
      </c>
      <c r="B38" s="245"/>
      <c r="C38" s="249"/>
      <c r="D38" s="250"/>
      <c r="E38" s="250"/>
      <c r="F38" s="250"/>
      <c r="G38" s="250"/>
      <c r="H38" s="250"/>
      <c r="I38" s="250"/>
      <c r="J38" s="250"/>
      <c r="K38" s="250"/>
      <c r="L38" s="250"/>
      <c r="M38" s="250"/>
      <c r="N38" s="251"/>
      <c r="O38" s="30"/>
      <c r="P38" s="10">
        <v>33</v>
      </c>
      <c r="Q38" s="11" t="s">
        <v>2</v>
      </c>
    </row>
    <row r="39" spans="1:17" s="12" customFormat="1" ht="16.5" x14ac:dyDescent="0.3">
      <c r="A39" s="2"/>
      <c r="B39" s="14"/>
      <c r="C39" s="14" t="s">
        <v>7</v>
      </c>
      <c r="D39" s="14"/>
      <c r="E39" s="14" t="s">
        <v>8</v>
      </c>
      <c r="F39" s="15"/>
      <c r="G39" s="15" t="s">
        <v>9</v>
      </c>
      <c r="H39" s="15"/>
      <c r="I39" s="16" t="s">
        <v>10</v>
      </c>
      <c r="J39" s="16"/>
      <c r="K39" s="16" t="s">
        <v>11</v>
      </c>
      <c r="L39" s="31"/>
      <c r="M39" s="16" t="s">
        <v>15</v>
      </c>
      <c r="N39" s="31"/>
      <c r="O39" s="32"/>
      <c r="P39" s="17">
        <v>34</v>
      </c>
      <c r="Q39" s="17" t="s">
        <v>2</v>
      </c>
    </row>
    <row r="40" spans="1:17" s="12" customFormat="1" ht="52.5" customHeight="1" x14ac:dyDescent="0.3">
      <c r="A40" s="158"/>
      <c r="B40" s="155" t="s">
        <v>45</v>
      </c>
      <c r="C40" s="18" t="s">
        <v>51</v>
      </c>
      <c r="D40" s="24" t="s">
        <v>16</v>
      </c>
      <c r="E40" s="18" t="s">
        <v>77</v>
      </c>
      <c r="F40" s="24" t="s">
        <v>18</v>
      </c>
      <c r="G40" s="18" t="s">
        <v>55</v>
      </c>
      <c r="H40" s="24" t="s">
        <v>19</v>
      </c>
      <c r="I40" s="18" t="s">
        <v>52</v>
      </c>
      <c r="J40" s="24" t="s">
        <v>20</v>
      </c>
      <c r="K40" s="18" t="s">
        <v>78</v>
      </c>
      <c r="L40" s="24" t="s">
        <v>21</v>
      </c>
      <c r="M40" s="18" t="s">
        <v>79</v>
      </c>
      <c r="N40" s="24" t="s">
        <v>6</v>
      </c>
      <c r="O40" s="32"/>
      <c r="P40" s="10">
        <v>35</v>
      </c>
      <c r="Q40" s="11" t="s">
        <v>2</v>
      </c>
    </row>
    <row r="41" spans="1:17" s="12" customFormat="1" ht="48" customHeight="1" x14ac:dyDescent="0.3">
      <c r="A41" s="272" t="s">
        <v>57</v>
      </c>
      <c r="B41" s="140" t="s">
        <v>74</v>
      </c>
      <c r="C41" s="5"/>
      <c r="D41" s="74"/>
      <c r="E41" s="5"/>
      <c r="F41" s="75">
        <v>3.5</v>
      </c>
      <c r="G41" s="5"/>
      <c r="H41" s="75"/>
      <c r="I41" s="5"/>
      <c r="J41" s="75"/>
      <c r="K41" s="5"/>
      <c r="L41" s="75"/>
      <c r="M41" s="8"/>
      <c r="N41" s="75"/>
      <c r="O41" s="28" t="str">
        <f>IF(OR(COUNTIF(D41:N41,"&gt;=0")&gt;1,COUNT(D41:N41)=0),"FALSE","OK")</f>
        <v>OK</v>
      </c>
      <c r="P41" s="10">
        <v>36</v>
      </c>
      <c r="Q41" s="11" t="s">
        <v>2</v>
      </c>
    </row>
    <row r="42" spans="1:17" ht="48" customHeight="1" x14ac:dyDescent="0.3">
      <c r="A42" s="272"/>
      <c r="B42" s="140" t="s">
        <v>170</v>
      </c>
      <c r="C42" s="5"/>
      <c r="D42" s="74">
        <v>4</v>
      </c>
      <c r="E42" s="5"/>
      <c r="F42" s="75"/>
      <c r="G42" s="5"/>
      <c r="H42" s="75"/>
      <c r="I42" s="5"/>
      <c r="J42" s="75"/>
      <c r="K42" s="5"/>
      <c r="L42" s="75"/>
      <c r="N42" s="75"/>
      <c r="O42" s="28" t="str">
        <f>IF(OR(COUNTIF(D42:N42,"&gt;=0")&gt;1,COUNT(D42:N42)=0),"FALSE","OK")</f>
        <v>OK</v>
      </c>
      <c r="P42" s="10">
        <v>37</v>
      </c>
      <c r="Q42" s="11" t="s">
        <v>2</v>
      </c>
    </row>
    <row r="43" spans="1:17" ht="48" customHeight="1" x14ac:dyDescent="0.3">
      <c r="A43" s="272"/>
      <c r="B43" s="140" t="s">
        <v>171</v>
      </c>
      <c r="C43" s="5"/>
      <c r="D43" s="74">
        <v>4</v>
      </c>
      <c r="E43" s="5"/>
      <c r="F43" s="75"/>
      <c r="G43" s="5"/>
      <c r="H43" s="75"/>
      <c r="I43" s="29"/>
      <c r="J43" s="75"/>
      <c r="K43" s="5"/>
      <c r="L43" s="75"/>
      <c r="N43" s="75"/>
      <c r="O43" s="28" t="str">
        <f>IF(OR(COUNTIF(D43:N43,"&gt;=0")&gt;1,COUNT(D43:N43)=0),"FALSE","OK")</f>
        <v>OK</v>
      </c>
      <c r="P43" s="10">
        <v>38</v>
      </c>
      <c r="Q43" s="11" t="s">
        <v>2</v>
      </c>
    </row>
    <row r="44" spans="1:17" ht="48" customHeight="1" x14ac:dyDescent="0.3">
      <c r="A44" s="272"/>
      <c r="B44" s="140" t="s">
        <v>75</v>
      </c>
      <c r="C44" s="5"/>
      <c r="D44" s="74"/>
      <c r="E44" s="5"/>
      <c r="F44" s="75">
        <v>3.5</v>
      </c>
      <c r="G44" s="5"/>
      <c r="H44" s="75"/>
      <c r="I44" s="29"/>
      <c r="J44" s="75"/>
      <c r="K44" s="5"/>
      <c r="L44" s="75"/>
      <c r="N44" s="75"/>
      <c r="O44" s="28" t="str">
        <f>IF(OR(COUNTIF(D44:N44,"&gt;=0")&gt;1,COUNT(D44:N44)=0),"FALSE","OK")</f>
        <v>OK</v>
      </c>
      <c r="P44" s="10">
        <v>39</v>
      </c>
      <c r="Q44" s="11" t="s">
        <v>2</v>
      </c>
    </row>
    <row r="45" spans="1:17" ht="15.75" customHeight="1" x14ac:dyDescent="0.35">
      <c r="A45" s="159" t="s">
        <v>5</v>
      </c>
      <c r="B45" s="244" t="s">
        <v>48</v>
      </c>
      <c r="C45" s="246"/>
      <c r="D45" s="247"/>
      <c r="E45" s="247"/>
      <c r="F45" s="247"/>
      <c r="G45" s="247"/>
      <c r="H45" s="247"/>
      <c r="I45" s="247"/>
      <c r="J45" s="247"/>
      <c r="K45" s="247"/>
      <c r="L45" s="247"/>
      <c r="M45" s="247"/>
      <c r="N45" s="248"/>
      <c r="O45" s="33"/>
      <c r="P45" s="17">
        <v>39.5</v>
      </c>
      <c r="Q45" s="11" t="s">
        <v>14</v>
      </c>
    </row>
    <row r="46" spans="1:17" x14ac:dyDescent="0.35">
      <c r="A46" s="160">
        <f>D41+D42+D43+D44+F41+F42+F43+F44+H41+H42+H43+H44+J41+J42+J43+J44+L41+L42+L43+L44+N41+N42+N43+N44</f>
        <v>15</v>
      </c>
      <c r="B46" s="245"/>
      <c r="C46" s="249"/>
      <c r="D46" s="250"/>
      <c r="E46" s="250"/>
      <c r="F46" s="250"/>
      <c r="G46" s="250"/>
      <c r="H46" s="250"/>
      <c r="I46" s="250"/>
      <c r="J46" s="250"/>
      <c r="K46" s="250"/>
      <c r="L46" s="250"/>
      <c r="M46" s="250"/>
      <c r="N46" s="251"/>
      <c r="O46" s="33"/>
      <c r="P46" s="10">
        <v>40</v>
      </c>
      <c r="Q46" s="11" t="s">
        <v>14</v>
      </c>
    </row>
    <row r="47" spans="1:17" ht="18.75" thickBot="1" x14ac:dyDescent="0.4">
      <c r="A47" s="3"/>
      <c r="B47" s="252"/>
      <c r="C47" s="253"/>
      <c r="D47" s="253"/>
      <c r="E47" s="253"/>
      <c r="F47" s="253"/>
      <c r="G47" s="253"/>
      <c r="H47" s="253"/>
      <c r="I47" s="253"/>
      <c r="J47" s="253"/>
      <c r="K47" s="253"/>
      <c r="L47" s="253"/>
      <c r="M47" s="253"/>
      <c r="N47" s="253"/>
      <c r="O47" s="33"/>
      <c r="P47" s="10"/>
      <c r="Q47" s="11"/>
    </row>
    <row r="48" spans="1:17" ht="19.5" thickTop="1" thickBot="1" x14ac:dyDescent="0.4">
      <c r="A48" s="162" t="s">
        <v>4</v>
      </c>
      <c r="B48" s="152">
        <f>A14+A22+A30+A38+A46</f>
        <v>75.349999999999994</v>
      </c>
      <c r="C48" s="288" t="s">
        <v>49</v>
      </c>
      <c r="D48" s="257"/>
      <c r="E48" s="258"/>
      <c r="F48" s="258"/>
      <c r="G48" s="258"/>
      <c r="H48" s="258"/>
      <c r="I48" s="258"/>
      <c r="J48" s="258"/>
      <c r="K48" s="258"/>
      <c r="L48" s="258"/>
      <c r="M48" s="258"/>
      <c r="N48" s="259"/>
      <c r="P48" s="10">
        <v>42</v>
      </c>
      <c r="Q48" s="11" t="s">
        <v>14</v>
      </c>
    </row>
    <row r="49" spans="1:17" ht="19.5" thickTop="1" thickBot="1" x14ac:dyDescent="0.4">
      <c r="B49" s="153"/>
      <c r="C49" s="289"/>
      <c r="D49" s="260"/>
      <c r="E49" s="261"/>
      <c r="F49" s="261"/>
      <c r="G49" s="261"/>
      <c r="H49" s="261"/>
      <c r="I49" s="261"/>
      <c r="J49" s="261"/>
      <c r="K49" s="261"/>
      <c r="L49" s="261"/>
      <c r="M49" s="261"/>
      <c r="N49" s="262"/>
      <c r="P49" s="17">
        <v>43</v>
      </c>
      <c r="Q49" s="17" t="s">
        <v>14</v>
      </c>
    </row>
    <row r="50" spans="1:17" ht="159" customHeight="1" thickTop="1" thickBot="1" x14ac:dyDescent="0.4">
      <c r="A50" s="192" t="s">
        <v>227</v>
      </c>
      <c r="B50" s="193" t="str">
        <f>VLOOKUP(B48,P4:Q107,2)</f>
        <v>B</v>
      </c>
      <c r="C50" s="290"/>
      <c r="D50" s="263"/>
      <c r="E50" s="264"/>
      <c r="F50" s="264"/>
      <c r="G50" s="264"/>
      <c r="H50" s="264"/>
      <c r="I50" s="264"/>
      <c r="J50" s="264"/>
      <c r="K50" s="264"/>
      <c r="L50" s="264"/>
      <c r="M50" s="264"/>
      <c r="N50" s="265"/>
      <c r="P50" s="10">
        <v>44</v>
      </c>
      <c r="Q50" s="11" t="s">
        <v>14</v>
      </c>
    </row>
    <row r="51" spans="1:17" ht="18.75" thickTop="1" x14ac:dyDescent="0.35">
      <c r="P51" s="17">
        <v>45</v>
      </c>
      <c r="Q51" s="17" t="s">
        <v>14</v>
      </c>
    </row>
    <row r="52" spans="1:17" x14ac:dyDescent="0.35">
      <c r="A52" s="163"/>
      <c r="B52" s="4"/>
      <c r="C52" s="20"/>
      <c r="D52" s="21"/>
      <c r="E52" s="21"/>
      <c r="F52" s="21"/>
      <c r="G52" s="21"/>
      <c r="H52" s="21"/>
      <c r="I52" s="21"/>
      <c r="J52" s="21"/>
      <c r="K52" s="21"/>
      <c r="L52" s="21"/>
      <c r="M52" s="21"/>
      <c r="N52" s="21"/>
      <c r="P52" s="10">
        <v>49</v>
      </c>
      <c r="Q52" s="11" t="s">
        <v>14</v>
      </c>
    </row>
    <row r="53" spans="1:17" x14ac:dyDescent="0.35">
      <c r="A53" s="19"/>
      <c r="B53" s="4"/>
      <c r="P53" s="17">
        <v>49.5</v>
      </c>
      <c r="Q53" s="17" t="s">
        <v>3</v>
      </c>
    </row>
    <row r="54" spans="1:17" x14ac:dyDescent="0.35">
      <c r="B54" s="148"/>
      <c r="P54" s="10">
        <v>50</v>
      </c>
      <c r="Q54" s="11" t="s">
        <v>3</v>
      </c>
    </row>
    <row r="55" spans="1:17" x14ac:dyDescent="0.35">
      <c r="P55" s="10">
        <v>51</v>
      </c>
      <c r="Q55" s="11" t="s">
        <v>3</v>
      </c>
    </row>
    <row r="56" spans="1:17" x14ac:dyDescent="0.35">
      <c r="P56" s="10">
        <v>52</v>
      </c>
      <c r="Q56" s="11" t="s">
        <v>3</v>
      </c>
    </row>
    <row r="57" spans="1:17" x14ac:dyDescent="0.35">
      <c r="P57" s="10">
        <v>53</v>
      </c>
      <c r="Q57" s="11" t="s">
        <v>3</v>
      </c>
    </row>
    <row r="58" spans="1:17" x14ac:dyDescent="0.35">
      <c r="P58" s="17">
        <v>54</v>
      </c>
      <c r="Q58" s="17" t="s">
        <v>3</v>
      </c>
    </row>
    <row r="59" spans="1:17" x14ac:dyDescent="0.35">
      <c r="P59" s="10">
        <v>55</v>
      </c>
      <c r="Q59" s="11" t="s">
        <v>3</v>
      </c>
    </row>
    <row r="60" spans="1:17" x14ac:dyDescent="0.35">
      <c r="P60" s="10">
        <v>56</v>
      </c>
      <c r="Q60" s="11" t="s">
        <v>3</v>
      </c>
    </row>
    <row r="61" spans="1:17" x14ac:dyDescent="0.35">
      <c r="P61" s="10">
        <v>57</v>
      </c>
      <c r="Q61" s="11" t="s">
        <v>3</v>
      </c>
    </row>
    <row r="62" spans="1:17" x14ac:dyDescent="0.35">
      <c r="P62" s="10">
        <v>58</v>
      </c>
      <c r="Q62" s="11" t="s">
        <v>3</v>
      </c>
    </row>
    <row r="63" spans="1:17" x14ac:dyDescent="0.35">
      <c r="P63" s="10">
        <v>59</v>
      </c>
      <c r="Q63" s="17" t="s">
        <v>3</v>
      </c>
    </row>
    <row r="64" spans="1:17" x14ac:dyDescent="0.35">
      <c r="P64" s="22">
        <v>59.5</v>
      </c>
      <c r="Q64" s="11" t="s">
        <v>12</v>
      </c>
    </row>
    <row r="65" spans="16:17" x14ac:dyDescent="0.35">
      <c r="P65" s="10">
        <v>60</v>
      </c>
      <c r="Q65" s="11" t="s">
        <v>12</v>
      </c>
    </row>
    <row r="66" spans="16:17" x14ac:dyDescent="0.35">
      <c r="P66" s="10">
        <v>61</v>
      </c>
      <c r="Q66" s="11" t="s">
        <v>12</v>
      </c>
    </row>
    <row r="67" spans="16:17" x14ac:dyDescent="0.35">
      <c r="P67" s="10">
        <v>62</v>
      </c>
      <c r="Q67" s="11" t="s">
        <v>12</v>
      </c>
    </row>
    <row r="68" spans="16:17" x14ac:dyDescent="0.35">
      <c r="P68" s="10">
        <v>63</v>
      </c>
      <c r="Q68" s="11" t="s">
        <v>12</v>
      </c>
    </row>
    <row r="69" spans="16:17" x14ac:dyDescent="0.35">
      <c r="P69" s="10">
        <v>64</v>
      </c>
      <c r="Q69" s="11" t="s">
        <v>12</v>
      </c>
    </row>
    <row r="70" spans="16:17" x14ac:dyDescent="0.35">
      <c r="P70" s="10">
        <v>65</v>
      </c>
      <c r="Q70" s="11" t="s">
        <v>12</v>
      </c>
    </row>
    <row r="71" spans="16:17" x14ac:dyDescent="0.35">
      <c r="P71" s="10">
        <v>66</v>
      </c>
      <c r="Q71" s="11" t="s">
        <v>12</v>
      </c>
    </row>
    <row r="72" spans="16:17" x14ac:dyDescent="0.35">
      <c r="P72" s="10">
        <v>67</v>
      </c>
      <c r="Q72" s="11" t="s">
        <v>12</v>
      </c>
    </row>
    <row r="73" spans="16:17" x14ac:dyDescent="0.35">
      <c r="P73" s="10">
        <v>68</v>
      </c>
      <c r="Q73" s="11" t="s">
        <v>12</v>
      </c>
    </row>
    <row r="74" spans="16:17" x14ac:dyDescent="0.35">
      <c r="P74" s="10">
        <v>69</v>
      </c>
      <c r="Q74" s="11" t="s">
        <v>12</v>
      </c>
    </row>
    <row r="75" spans="16:17" x14ac:dyDescent="0.35">
      <c r="P75" s="17">
        <v>69.5</v>
      </c>
      <c r="Q75" s="17" t="s">
        <v>13</v>
      </c>
    </row>
    <row r="76" spans="16:17" x14ac:dyDescent="0.35">
      <c r="P76" s="10">
        <v>70</v>
      </c>
      <c r="Q76" s="11" t="s">
        <v>13</v>
      </c>
    </row>
    <row r="77" spans="16:17" x14ac:dyDescent="0.35">
      <c r="P77" s="10">
        <v>71</v>
      </c>
      <c r="Q77" s="11" t="s">
        <v>13</v>
      </c>
    </row>
    <row r="78" spans="16:17" x14ac:dyDescent="0.35">
      <c r="P78" s="10">
        <v>72</v>
      </c>
      <c r="Q78" s="11" t="s">
        <v>13</v>
      </c>
    </row>
    <row r="79" spans="16:17" x14ac:dyDescent="0.35">
      <c r="P79" s="10">
        <v>73</v>
      </c>
      <c r="Q79" s="11" t="s">
        <v>13</v>
      </c>
    </row>
    <row r="80" spans="16:17" x14ac:dyDescent="0.35">
      <c r="P80" s="10">
        <v>74</v>
      </c>
      <c r="Q80" s="11" t="s">
        <v>13</v>
      </c>
    </row>
    <row r="81" spans="16:17" x14ac:dyDescent="0.35">
      <c r="P81" s="10">
        <v>75</v>
      </c>
      <c r="Q81" s="11" t="s">
        <v>13</v>
      </c>
    </row>
    <row r="82" spans="16:17" x14ac:dyDescent="0.35">
      <c r="P82" s="10">
        <v>76</v>
      </c>
      <c r="Q82" s="11" t="s">
        <v>13</v>
      </c>
    </row>
    <row r="83" spans="16:17" x14ac:dyDescent="0.35">
      <c r="P83" s="10">
        <v>77</v>
      </c>
      <c r="Q83" s="11" t="s">
        <v>13</v>
      </c>
    </row>
    <row r="84" spans="16:17" x14ac:dyDescent="0.35">
      <c r="P84" s="10">
        <v>78</v>
      </c>
      <c r="Q84" s="11" t="s">
        <v>13</v>
      </c>
    </row>
    <row r="85" spans="16:17" x14ac:dyDescent="0.35">
      <c r="P85" s="10">
        <v>79</v>
      </c>
      <c r="Q85" s="11" t="s">
        <v>13</v>
      </c>
    </row>
    <row r="86" spans="16:17" x14ac:dyDescent="0.35">
      <c r="P86" s="17">
        <v>79.5</v>
      </c>
      <c r="Q86" s="17" t="s">
        <v>1</v>
      </c>
    </row>
    <row r="87" spans="16:17" x14ac:dyDescent="0.35">
      <c r="P87" s="10">
        <v>80</v>
      </c>
      <c r="Q87" s="11" t="s">
        <v>1</v>
      </c>
    </row>
    <row r="88" spans="16:17" x14ac:dyDescent="0.35">
      <c r="P88" s="10">
        <v>81</v>
      </c>
      <c r="Q88" s="11" t="s">
        <v>1</v>
      </c>
    </row>
    <row r="89" spans="16:17" x14ac:dyDescent="0.35">
      <c r="P89" s="10">
        <v>82</v>
      </c>
      <c r="Q89" s="11" t="s">
        <v>1</v>
      </c>
    </row>
    <row r="90" spans="16:17" x14ac:dyDescent="0.35">
      <c r="P90" s="10">
        <v>83</v>
      </c>
      <c r="Q90" s="11" t="s">
        <v>1</v>
      </c>
    </row>
    <row r="91" spans="16:17" x14ac:dyDescent="0.35">
      <c r="P91" s="10">
        <v>84</v>
      </c>
      <c r="Q91" s="11" t="s">
        <v>1</v>
      </c>
    </row>
    <row r="92" spans="16:17" x14ac:dyDescent="0.35">
      <c r="P92" s="10">
        <v>85</v>
      </c>
      <c r="Q92" s="11" t="s">
        <v>1</v>
      </c>
    </row>
    <row r="93" spans="16:17" x14ac:dyDescent="0.35">
      <c r="P93" s="10">
        <v>86</v>
      </c>
      <c r="Q93" s="11" t="s">
        <v>1</v>
      </c>
    </row>
    <row r="94" spans="16:17" x14ac:dyDescent="0.35">
      <c r="P94" s="10">
        <v>87</v>
      </c>
      <c r="Q94" s="11" t="s">
        <v>1</v>
      </c>
    </row>
    <row r="95" spans="16:17" x14ac:dyDescent="0.35">
      <c r="P95" s="10">
        <v>88</v>
      </c>
      <c r="Q95" s="11" t="s">
        <v>1</v>
      </c>
    </row>
    <row r="96" spans="16:17" x14ac:dyDescent="0.35">
      <c r="P96" s="10">
        <v>89</v>
      </c>
      <c r="Q96" s="11" t="s">
        <v>1</v>
      </c>
    </row>
    <row r="97" spans="16:17" x14ac:dyDescent="0.35">
      <c r="P97" s="10">
        <v>90</v>
      </c>
      <c r="Q97" s="11" t="s">
        <v>1</v>
      </c>
    </row>
    <row r="98" spans="16:17" x14ac:dyDescent="0.35">
      <c r="P98" s="10">
        <v>91</v>
      </c>
      <c r="Q98" s="11" t="s">
        <v>1</v>
      </c>
    </row>
    <row r="99" spans="16:17" x14ac:dyDescent="0.35">
      <c r="P99" s="10">
        <v>92</v>
      </c>
      <c r="Q99" s="11" t="s">
        <v>1</v>
      </c>
    </row>
    <row r="100" spans="16:17" x14ac:dyDescent="0.35">
      <c r="P100" s="10">
        <v>93</v>
      </c>
      <c r="Q100" s="11" t="s">
        <v>1</v>
      </c>
    </row>
    <row r="101" spans="16:17" x14ac:dyDescent="0.35">
      <c r="P101" s="10">
        <v>94</v>
      </c>
      <c r="Q101" s="11" t="s">
        <v>1</v>
      </c>
    </row>
    <row r="102" spans="16:17" x14ac:dyDescent="0.35">
      <c r="P102" s="10">
        <v>95</v>
      </c>
      <c r="Q102" s="11" t="s">
        <v>1</v>
      </c>
    </row>
    <row r="103" spans="16:17" x14ac:dyDescent="0.35">
      <c r="P103" s="10">
        <v>96</v>
      </c>
      <c r="Q103" s="11" t="s">
        <v>1</v>
      </c>
    </row>
    <row r="104" spans="16:17" x14ac:dyDescent="0.35">
      <c r="P104" s="17">
        <v>97</v>
      </c>
      <c r="Q104" s="11" t="s">
        <v>1</v>
      </c>
    </row>
    <row r="105" spans="16:17" x14ac:dyDescent="0.35">
      <c r="P105" s="17">
        <v>98</v>
      </c>
      <c r="Q105" s="11" t="s">
        <v>1</v>
      </c>
    </row>
    <row r="106" spans="16:17" x14ac:dyDescent="0.35">
      <c r="P106" s="17">
        <v>99</v>
      </c>
      <c r="Q106" s="11" t="s">
        <v>1</v>
      </c>
    </row>
    <row r="107" spans="16:17" x14ac:dyDescent="0.35">
      <c r="P107" s="17">
        <v>100</v>
      </c>
      <c r="Q107" s="11" t="s">
        <v>1</v>
      </c>
    </row>
  </sheetData>
  <mergeCells count="26">
    <mergeCell ref="A41:A44"/>
    <mergeCell ref="A1:L1"/>
    <mergeCell ref="A2:F2"/>
    <mergeCell ref="G2:J2"/>
    <mergeCell ref="A4:F4"/>
    <mergeCell ref="G4:J4"/>
    <mergeCell ref="K2:N2"/>
    <mergeCell ref="A3:F3"/>
    <mergeCell ref="G3:J3"/>
    <mergeCell ref="A25:A28"/>
    <mergeCell ref="B29:B30"/>
    <mergeCell ref="C29:N30"/>
    <mergeCell ref="A33:A36"/>
    <mergeCell ref="B37:B38"/>
    <mergeCell ref="C37:N38"/>
    <mergeCell ref="A9:A12"/>
    <mergeCell ref="B13:B14"/>
    <mergeCell ref="C13:N14"/>
    <mergeCell ref="A17:A20"/>
    <mergeCell ref="B21:B22"/>
    <mergeCell ref="C21:N22"/>
    <mergeCell ref="B45:B46"/>
    <mergeCell ref="C45:N46"/>
    <mergeCell ref="B47:N47"/>
    <mergeCell ref="C48:C50"/>
    <mergeCell ref="D48:N50"/>
  </mergeCells>
  <phoneticPr fontId="0" type="noConversion"/>
  <conditionalFormatting sqref="I41 K9 G9 M9:N9 P9:IV9 I9 I17 I25 I33 D17:E17 K17 G17 M17:N17 D25:E25 K25 G25 M25:N25 D33:E33 K33 G33 M33:N33 D41:E41 K41 G41 M41:N41 A9 C9:E9 B9:B12">
    <cfRule type="cellIs" priority="2" stopIfTrue="1" operator="lessThanOrEqual">
      <formula>5</formula>
    </cfRule>
  </conditionalFormatting>
  <conditionalFormatting sqref="A9:B9">
    <cfRule type="cellIs" priority="1" stopIfTrue="1" operator="lessThanOrEqual">
      <formula>5</formula>
    </cfRule>
  </conditionalFormatting>
  <dataValidations count="8">
    <dataValidation type="decimal" allowBlank="1" showInputMessage="1" showErrorMessage="1" sqref="A22 A14 A38 A46 A30">
      <formula1>0</formula1>
      <formula2>20</formula2>
    </dataValidation>
    <dataValidation type="decimal" allowBlank="1" showInputMessage="1" showErrorMessage="1" sqref="A48:B48">
      <formula1>0</formula1>
      <formula2>100</formula2>
    </dataValidation>
    <dataValidation type="list" allowBlank="1" showInputMessage="1" showErrorMessage="1" sqref="D9:D12 D41:D44 D25:D28 D17:D20 D33:D36">
      <formula1>$T$9:$T$11</formula1>
    </dataValidation>
    <dataValidation type="list" allowBlank="1" showInputMessage="1" showErrorMessage="1" sqref="F9:F12 F41:F44 F25:F28 F17:F20 F33:F36">
      <formula1>$U$9:$U$10</formula1>
    </dataValidation>
    <dataValidation type="list" allowBlank="1" showInputMessage="1" showErrorMessage="1" sqref="H9:H12 H41:H44 H17:H20 H25:H28 H33:H36">
      <formula1>$V$9:$V$10</formula1>
    </dataValidation>
    <dataValidation type="list" allowBlank="1" showInputMessage="1" showErrorMessage="1" sqref="J9:J12 J41:J44 J25:J28 J17:J20 J33:J36">
      <formula1>$W$9:$W$10</formula1>
    </dataValidation>
    <dataValidation type="list" allowBlank="1" showInputMessage="1" showErrorMessage="1" sqref="L9:L12 L41:L44 L25:L28 L17:L20 L33:L36">
      <formula1>$X$9:$X$10</formula1>
    </dataValidation>
    <dataValidation type="list" allowBlank="1" showInputMessage="1" showErrorMessage="1" sqref="N9:N12 N41:N44 N25:N28 N17:N20 N33:N36">
      <formula1>$Y$9:$Y$10</formula1>
    </dataValidation>
  </dataValidations>
  <pageMargins left="0" right="0" top="0" bottom="0" header="0" footer="0"/>
  <pageSetup paperSize="9" scale="95" orientation="landscape" horizontalDpi="4294967294" verticalDpi="4294967294" r:id="rId1"/>
  <headerFooter alignWithMargins="0"/>
  <rowBreaks count="3" manualBreakCount="3">
    <brk id="22" max="13" man="1"/>
    <brk id="38" max="13" man="1"/>
    <brk id="5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workbookViewId="0">
      <selection activeCell="D6" sqref="D6"/>
    </sheetView>
  </sheetViews>
  <sheetFormatPr baseColWidth="10" defaultColWidth="9.140625" defaultRowHeight="16.5" x14ac:dyDescent="0.3"/>
  <cols>
    <col min="1" max="1" width="15.85546875" style="2" customWidth="1"/>
    <col min="2" max="2" width="30.7109375" style="16" customWidth="1"/>
    <col min="3" max="3" width="14.42578125" style="9" customWidth="1"/>
    <col min="4" max="256" width="11.42578125" style="196" customWidth="1"/>
    <col min="257" max="16384" width="9.140625" style="196"/>
  </cols>
  <sheetData>
    <row r="1" spans="1:14" ht="18.75" thickBot="1" x14ac:dyDescent="0.4">
      <c r="A1" s="314" t="s">
        <v>212</v>
      </c>
      <c r="B1" s="314"/>
      <c r="C1" s="314"/>
      <c r="D1" s="314"/>
      <c r="E1" s="314"/>
      <c r="F1" s="314"/>
      <c r="G1" s="314"/>
      <c r="H1" s="314"/>
      <c r="I1" s="314"/>
      <c r="J1" s="314"/>
      <c r="K1" s="315"/>
      <c r="L1" s="315"/>
      <c r="M1" s="73"/>
      <c r="N1" s="73"/>
    </row>
    <row r="2" spans="1:14" ht="18" thickTop="1" thickBot="1" x14ac:dyDescent="0.35">
      <c r="A2" s="212" t="str">
        <f>Checklist!A3:F3</f>
        <v>Nombre: Isaac Suárez Choque</v>
      </c>
      <c r="B2" s="217"/>
      <c r="C2" s="218"/>
      <c r="D2" s="219"/>
      <c r="E2" s="219"/>
      <c r="F2" s="220"/>
      <c r="G2" s="239" t="str">
        <f>Checklist!G3:K3</f>
        <v>Nº Reporte: 9</v>
      </c>
      <c r="H2" s="242"/>
      <c r="I2" s="242"/>
      <c r="J2" s="243"/>
      <c r="K2" s="316"/>
      <c r="L2" s="317"/>
      <c r="M2" s="317"/>
      <c r="N2" s="317"/>
    </row>
    <row r="3" spans="1:14" ht="18" thickTop="1" thickBot="1" x14ac:dyDescent="0.35">
      <c r="A3" s="239" t="str">
        <f>Checklist!A4:F4</f>
        <v>Mentor de Proceso: Orianna Villaroel</v>
      </c>
      <c r="B3" s="240"/>
      <c r="C3" s="241"/>
      <c r="D3" s="242"/>
      <c r="E3" s="242"/>
      <c r="F3" s="243"/>
      <c r="G3" s="239" t="str">
        <f>Checklist!G4:K4</f>
        <v>Fecha de Entrega: 18 de Febrero del 2012</v>
      </c>
      <c r="H3" s="321"/>
      <c r="I3" s="321"/>
      <c r="J3" s="322"/>
      <c r="K3" s="194"/>
      <c r="L3" s="73"/>
      <c r="M3" s="73"/>
      <c r="N3" s="73"/>
    </row>
    <row r="4" spans="1:14" ht="18.75" customHeight="1" thickTop="1" thickBot="1" x14ac:dyDescent="0.35">
      <c r="A4" s="239" t="s">
        <v>249</v>
      </c>
      <c r="B4" s="240"/>
      <c r="C4" s="241"/>
      <c r="D4" s="242"/>
      <c r="E4" s="242"/>
      <c r="F4" s="243"/>
      <c r="G4" s="234"/>
      <c r="H4" s="323"/>
      <c r="I4" s="323"/>
      <c r="J4" s="324"/>
      <c r="K4" s="35"/>
      <c r="L4" s="35"/>
      <c r="M4" s="134"/>
      <c r="N4" s="35"/>
    </row>
    <row r="5" spans="1:14" ht="15.75" thickTop="1" x14ac:dyDescent="0.3">
      <c r="A5" s="197"/>
      <c r="B5" s="195"/>
      <c r="C5" s="72"/>
    </row>
    <row r="6" spans="1:14" ht="105" x14ac:dyDescent="0.3">
      <c r="A6" s="198" t="s">
        <v>176</v>
      </c>
      <c r="B6" s="195"/>
      <c r="C6" s="72"/>
    </row>
    <row r="7" spans="1:14" x14ac:dyDescent="0.2">
      <c r="A7" s="13"/>
      <c r="B7" s="14"/>
      <c r="C7" s="14"/>
    </row>
    <row r="8" spans="1:14" ht="18.75" thickBot="1" x14ac:dyDescent="0.25">
      <c r="A8" s="307" t="s">
        <v>177</v>
      </c>
      <c r="B8" s="307"/>
      <c r="C8" s="137"/>
    </row>
    <row r="9" spans="1:14" ht="45.75" thickBot="1" x14ac:dyDescent="0.25">
      <c r="A9" s="325" t="s">
        <v>146</v>
      </c>
      <c r="B9" s="147" t="s">
        <v>43</v>
      </c>
      <c r="C9" s="190" t="s">
        <v>184</v>
      </c>
      <c r="D9" s="309" t="s">
        <v>233</v>
      </c>
      <c r="E9" s="310"/>
      <c r="F9" s="310"/>
      <c r="G9" s="310"/>
      <c r="H9" s="310"/>
      <c r="I9" s="310"/>
      <c r="J9" s="310"/>
      <c r="K9" s="311"/>
    </row>
    <row r="10" spans="1:14" ht="45.75" thickBot="1" x14ac:dyDescent="0.25">
      <c r="A10" s="326"/>
      <c r="B10" s="140" t="s">
        <v>47</v>
      </c>
      <c r="C10" s="189" t="s">
        <v>184</v>
      </c>
      <c r="D10" s="309" t="s">
        <v>234</v>
      </c>
      <c r="E10" s="310"/>
      <c r="F10" s="310"/>
      <c r="G10" s="310"/>
      <c r="H10" s="310"/>
      <c r="I10" s="310"/>
      <c r="J10" s="310"/>
      <c r="K10" s="311"/>
    </row>
    <row r="11" spans="1:14" ht="45.75" thickBot="1" x14ac:dyDescent="0.25">
      <c r="A11" s="326"/>
      <c r="B11" s="140" t="s">
        <v>50</v>
      </c>
      <c r="C11" s="189" t="s">
        <v>184</v>
      </c>
      <c r="D11" s="309" t="s">
        <v>235</v>
      </c>
      <c r="E11" s="310"/>
      <c r="F11" s="310"/>
      <c r="G11" s="310"/>
      <c r="H11" s="310"/>
      <c r="I11" s="310"/>
      <c r="J11" s="310"/>
      <c r="K11" s="311"/>
    </row>
    <row r="12" spans="1:14" ht="45.75" thickBot="1" x14ac:dyDescent="0.25">
      <c r="A12" s="326"/>
      <c r="B12" s="140" t="s">
        <v>148</v>
      </c>
      <c r="C12" s="191" t="s">
        <v>184</v>
      </c>
      <c r="D12" s="295" t="s">
        <v>236</v>
      </c>
      <c r="E12" s="296"/>
      <c r="F12" s="296"/>
      <c r="G12" s="296"/>
      <c r="H12" s="296"/>
      <c r="I12" s="296"/>
      <c r="J12" s="296"/>
      <c r="K12" s="297"/>
    </row>
    <row r="13" spans="1:14" ht="12.75" x14ac:dyDescent="0.2">
      <c r="A13" s="327" t="s">
        <v>178</v>
      </c>
      <c r="B13" s="294"/>
      <c r="C13" s="295"/>
      <c r="D13" s="296"/>
      <c r="E13" s="296"/>
      <c r="F13" s="296"/>
      <c r="G13" s="296"/>
      <c r="H13" s="296"/>
      <c r="I13" s="296"/>
      <c r="J13" s="296"/>
      <c r="K13" s="297"/>
    </row>
    <row r="14" spans="1:14" ht="30.75" customHeight="1" thickBot="1" x14ac:dyDescent="0.25">
      <c r="A14" s="328"/>
      <c r="B14" s="329"/>
      <c r="C14" s="298"/>
      <c r="D14" s="299"/>
      <c r="E14" s="299"/>
      <c r="F14" s="299"/>
      <c r="G14" s="299"/>
      <c r="H14" s="299"/>
      <c r="I14" s="299"/>
      <c r="J14" s="299"/>
      <c r="K14" s="300"/>
    </row>
    <row r="15" spans="1:14" x14ac:dyDescent="0.3">
      <c r="B15" s="78"/>
      <c r="C15" s="199"/>
    </row>
    <row r="16" spans="1:14" ht="18.75" thickBot="1" x14ac:dyDescent="0.35">
      <c r="A16" s="307" t="s">
        <v>177</v>
      </c>
      <c r="B16" s="307"/>
      <c r="C16" s="199"/>
    </row>
    <row r="17" spans="1:11" ht="45.75" thickBot="1" x14ac:dyDescent="0.25">
      <c r="A17" s="308" t="s">
        <v>144</v>
      </c>
      <c r="B17" s="140" t="s">
        <v>67</v>
      </c>
      <c r="C17" s="189" t="s">
        <v>184</v>
      </c>
      <c r="D17" s="309" t="s">
        <v>237</v>
      </c>
      <c r="E17" s="310"/>
      <c r="F17" s="310"/>
      <c r="G17" s="310"/>
      <c r="H17" s="310"/>
      <c r="I17" s="310"/>
      <c r="J17" s="310"/>
      <c r="K17" s="311"/>
    </row>
    <row r="18" spans="1:11" ht="45.75" thickBot="1" x14ac:dyDescent="0.25">
      <c r="A18" s="308"/>
      <c r="B18" s="140" t="s">
        <v>68</v>
      </c>
      <c r="C18" s="189" t="s">
        <v>184</v>
      </c>
      <c r="D18" s="309" t="s">
        <v>238</v>
      </c>
      <c r="E18" s="310"/>
      <c r="F18" s="310"/>
      <c r="G18" s="310"/>
      <c r="H18" s="310"/>
      <c r="I18" s="310"/>
      <c r="J18" s="310"/>
      <c r="K18" s="311"/>
    </row>
    <row r="19" spans="1:11" ht="45.75" thickBot="1" x14ac:dyDescent="0.25">
      <c r="A19" s="308"/>
      <c r="B19" s="140" t="s">
        <v>213</v>
      </c>
      <c r="C19" s="189" t="s">
        <v>184</v>
      </c>
      <c r="D19" s="309" t="s">
        <v>228</v>
      </c>
      <c r="E19" s="310"/>
      <c r="F19" s="310"/>
      <c r="G19" s="310"/>
      <c r="H19" s="310"/>
      <c r="I19" s="310"/>
      <c r="J19" s="310"/>
      <c r="K19" s="311"/>
    </row>
    <row r="20" spans="1:11" ht="45.75" thickBot="1" x14ac:dyDescent="0.25">
      <c r="A20" s="308"/>
      <c r="B20" s="140" t="s">
        <v>155</v>
      </c>
      <c r="C20" s="191" t="s">
        <v>184</v>
      </c>
      <c r="D20" s="295" t="s">
        <v>239</v>
      </c>
      <c r="E20" s="296"/>
      <c r="F20" s="296"/>
      <c r="G20" s="296"/>
      <c r="H20" s="296"/>
      <c r="I20" s="296"/>
      <c r="J20" s="296"/>
      <c r="K20" s="297"/>
    </row>
    <row r="21" spans="1:11" ht="12.75" x14ac:dyDescent="0.2">
      <c r="A21" s="293" t="s">
        <v>178</v>
      </c>
      <c r="B21" s="294"/>
      <c r="C21" s="295"/>
      <c r="D21" s="296"/>
      <c r="E21" s="296"/>
      <c r="F21" s="296"/>
      <c r="G21" s="296"/>
      <c r="H21" s="296"/>
      <c r="I21" s="296"/>
      <c r="J21" s="296"/>
      <c r="K21" s="297"/>
    </row>
    <row r="22" spans="1:11" ht="29.25" customHeight="1" thickBot="1" x14ac:dyDescent="0.25">
      <c r="A22" s="293"/>
      <c r="B22" s="294"/>
      <c r="C22" s="298"/>
      <c r="D22" s="299"/>
      <c r="E22" s="299"/>
      <c r="F22" s="299"/>
      <c r="G22" s="299"/>
      <c r="H22" s="299"/>
      <c r="I22" s="299"/>
      <c r="J22" s="299"/>
      <c r="K22" s="300"/>
    </row>
    <row r="23" spans="1:11" x14ac:dyDescent="0.3">
      <c r="B23" s="14"/>
      <c r="C23" s="199"/>
    </row>
    <row r="24" spans="1:11" ht="18.75" thickBot="1" x14ac:dyDescent="0.35">
      <c r="A24" s="307" t="s">
        <v>183</v>
      </c>
      <c r="B24" s="307"/>
      <c r="C24" s="199"/>
    </row>
    <row r="25" spans="1:11" ht="45.75" thickBot="1" x14ac:dyDescent="0.25">
      <c r="A25" s="313" t="s">
        <v>157</v>
      </c>
      <c r="B25" s="140" t="s">
        <v>66</v>
      </c>
      <c r="C25" s="189" t="s">
        <v>184</v>
      </c>
      <c r="D25" s="309" t="s">
        <v>229</v>
      </c>
      <c r="E25" s="310"/>
      <c r="F25" s="310"/>
      <c r="G25" s="310"/>
      <c r="H25" s="310"/>
      <c r="I25" s="310"/>
      <c r="J25" s="310"/>
      <c r="K25" s="311"/>
    </row>
    <row r="26" spans="1:11" ht="45.75" thickBot="1" x14ac:dyDescent="0.25">
      <c r="A26" s="313"/>
      <c r="B26" s="140" t="s">
        <v>158</v>
      </c>
      <c r="C26" s="189" t="s">
        <v>184</v>
      </c>
      <c r="D26" s="309" t="s">
        <v>240</v>
      </c>
      <c r="E26" s="310"/>
      <c r="F26" s="310"/>
      <c r="G26" s="310"/>
      <c r="H26" s="310"/>
      <c r="I26" s="310"/>
      <c r="J26" s="310"/>
      <c r="K26" s="311"/>
    </row>
    <row r="27" spans="1:11" ht="45.75" thickBot="1" x14ac:dyDescent="0.25">
      <c r="A27" s="313"/>
      <c r="B27" s="140" t="s">
        <v>70</v>
      </c>
      <c r="C27" s="189" t="s">
        <v>184</v>
      </c>
      <c r="D27" s="309" t="s">
        <v>241</v>
      </c>
      <c r="E27" s="310"/>
      <c r="F27" s="310"/>
      <c r="G27" s="310"/>
      <c r="H27" s="310"/>
      <c r="I27" s="310"/>
      <c r="J27" s="310"/>
      <c r="K27" s="311"/>
    </row>
    <row r="28" spans="1:11" ht="45.75" thickBot="1" x14ac:dyDescent="0.25">
      <c r="A28" s="313"/>
      <c r="B28" s="140" t="s">
        <v>71</v>
      </c>
      <c r="C28" s="191" t="s">
        <v>184</v>
      </c>
      <c r="D28" s="295" t="s">
        <v>230</v>
      </c>
      <c r="E28" s="296"/>
      <c r="F28" s="296"/>
      <c r="G28" s="296"/>
      <c r="H28" s="296"/>
      <c r="I28" s="296"/>
      <c r="J28" s="296"/>
      <c r="K28" s="297"/>
    </row>
    <row r="29" spans="1:11" ht="12.75" x14ac:dyDescent="0.2">
      <c r="A29" s="293" t="s">
        <v>178</v>
      </c>
      <c r="B29" s="294"/>
      <c r="C29" s="295"/>
      <c r="D29" s="296"/>
      <c r="E29" s="296"/>
      <c r="F29" s="296"/>
      <c r="G29" s="296"/>
      <c r="H29" s="296"/>
      <c r="I29" s="296"/>
      <c r="J29" s="296"/>
      <c r="K29" s="297"/>
    </row>
    <row r="30" spans="1:11" ht="30" customHeight="1" thickBot="1" x14ac:dyDescent="0.25">
      <c r="A30" s="293"/>
      <c r="B30" s="294"/>
      <c r="C30" s="298"/>
      <c r="D30" s="299"/>
      <c r="E30" s="299"/>
      <c r="F30" s="299"/>
      <c r="G30" s="299"/>
      <c r="H30" s="299"/>
      <c r="I30" s="299"/>
      <c r="J30" s="299"/>
      <c r="K30" s="300"/>
    </row>
    <row r="31" spans="1:11" x14ac:dyDescent="0.3">
      <c r="B31" s="14"/>
      <c r="C31" s="199"/>
    </row>
    <row r="32" spans="1:11" ht="18.75" thickBot="1" x14ac:dyDescent="0.25">
      <c r="A32" s="307" t="s">
        <v>183</v>
      </c>
      <c r="B32" s="307"/>
      <c r="C32" s="138"/>
    </row>
    <row r="33" spans="1:11" ht="45.75" thickBot="1" x14ac:dyDescent="0.25">
      <c r="A33" s="312" t="s">
        <v>163</v>
      </c>
      <c r="B33" s="140" t="s">
        <v>164</v>
      </c>
      <c r="C33" s="189" t="s">
        <v>184</v>
      </c>
      <c r="D33" s="309" t="s">
        <v>242</v>
      </c>
      <c r="E33" s="310"/>
      <c r="F33" s="310"/>
      <c r="G33" s="310"/>
      <c r="H33" s="310"/>
      <c r="I33" s="310"/>
      <c r="J33" s="310"/>
      <c r="K33" s="311"/>
    </row>
    <row r="34" spans="1:11" ht="45.75" thickBot="1" x14ac:dyDescent="0.25">
      <c r="A34" s="312"/>
      <c r="B34" s="140" t="s">
        <v>214</v>
      </c>
      <c r="C34" s="189" t="s">
        <v>184</v>
      </c>
      <c r="D34" s="309" t="s">
        <v>243</v>
      </c>
      <c r="E34" s="310"/>
      <c r="F34" s="310"/>
      <c r="G34" s="310"/>
      <c r="H34" s="310"/>
      <c r="I34" s="310"/>
      <c r="J34" s="310"/>
      <c r="K34" s="311"/>
    </row>
    <row r="35" spans="1:11" ht="45.75" thickBot="1" x14ac:dyDescent="0.25">
      <c r="A35" s="312"/>
      <c r="B35" s="140" t="s">
        <v>72</v>
      </c>
      <c r="C35" s="189" t="s">
        <v>184</v>
      </c>
      <c r="D35" s="309" t="s">
        <v>232</v>
      </c>
      <c r="E35" s="310"/>
      <c r="F35" s="310"/>
      <c r="G35" s="310"/>
      <c r="H35" s="310"/>
      <c r="I35" s="310"/>
      <c r="J35" s="310"/>
      <c r="K35" s="311"/>
    </row>
    <row r="36" spans="1:11" ht="45.75" thickBot="1" x14ac:dyDescent="0.25">
      <c r="A36" s="312"/>
      <c r="B36" s="140" t="s">
        <v>215</v>
      </c>
      <c r="C36" s="191" t="s">
        <v>184</v>
      </c>
      <c r="D36" s="295" t="s">
        <v>231</v>
      </c>
      <c r="E36" s="296"/>
      <c r="F36" s="296"/>
      <c r="G36" s="296"/>
      <c r="H36" s="296"/>
      <c r="I36" s="296"/>
      <c r="J36" s="296"/>
      <c r="K36" s="297"/>
    </row>
    <row r="37" spans="1:11" ht="12.75" x14ac:dyDescent="0.2">
      <c r="A37" s="293" t="s">
        <v>178</v>
      </c>
      <c r="B37" s="294"/>
      <c r="C37" s="295"/>
      <c r="D37" s="296"/>
      <c r="E37" s="296"/>
      <c r="F37" s="296"/>
      <c r="G37" s="296"/>
      <c r="H37" s="296"/>
      <c r="I37" s="296"/>
      <c r="J37" s="296"/>
      <c r="K37" s="297"/>
    </row>
    <row r="38" spans="1:11" ht="27.75" customHeight="1" thickBot="1" x14ac:dyDescent="0.25">
      <c r="A38" s="293"/>
      <c r="B38" s="294"/>
      <c r="C38" s="298"/>
      <c r="D38" s="299"/>
      <c r="E38" s="299"/>
      <c r="F38" s="299"/>
      <c r="G38" s="299"/>
      <c r="H38" s="299"/>
      <c r="I38" s="299"/>
      <c r="J38" s="299"/>
      <c r="K38" s="300"/>
    </row>
    <row r="39" spans="1:11" x14ac:dyDescent="0.3">
      <c r="B39" s="14"/>
      <c r="C39" s="199"/>
    </row>
    <row r="40" spans="1:11" ht="18.75" thickBot="1" x14ac:dyDescent="0.35">
      <c r="A40" s="307" t="s">
        <v>183</v>
      </c>
      <c r="B40" s="307"/>
      <c r="C40" s="199"/>
    </row>
    <row r="41" spans="1:11" ht="45.75" thickBot="1" x14ac:dyDescent="0.25">
      <c r="A41" s="308" t="s">
        <v>57</v>
      </c>
      <c r="B41" s="140" t="s">
        <v>74</v>
      </c>
      <c r="C41" s="189" t="s">
        <v>184</v>
      </c>
      <c r="D41" s="309" t="s">
        <v>247</v>
      </c>
      <c r="E41" s="310"/>
      <c r="F41" s="310"/>
      <c r="G41" s="310"/>
      <c r="H41" s="310"/>
      <c r="I41" s="310"/>
      <c r="J41" s="310"/>
      <c r="K41" s="311"/>
    </row>
    <row r="42" spans="1:11" ht="45.75" thickBot="1" x14ac:dyDescent="0.25">
      <c r="A42" s="308"/>
      <c r="B42" s="140" t="s">
        <v>170</v>
      </c>
      <c r="C42" s="189" t="s">
        <v>184</v>
      </c>
      <c r="D42" s="309" t="s">
        <v>244</v>
      </c>
      <c r="E42" s="310"/>
      <c r="F42" s="310"/>
      <c r="G42" s="310"/>
      <c r="H42" s="310"/>
      <c r="I42" s="310"/>
      <c r="J42" s="310"/>
      <c r="K42" s="311"/>
    </row>
    <row r="43" spans="1:11" ht="45.75" thickBot="1" x14ac:dyDescent="0.25">
      <c r="A43" s="308"/>
      <c r="B43" s="140" t="s">
        <v>171</v>
      </c>
      <c r="C43" s="189" t="s">
        <v>184</v>
      </c>
      <c r="D43" s="309" t="s">
        <v>245</v>
      </c>
      <c r="E43" s="310"/>
      <c r="F43" s="310"/>
      <c r="G43" s="310"/>
      <c r="H43" s="310"/>
      <c r="I43" s="310"/>
      <c r="J43" s="310"/>
      <c r="K43" s="311"/>
    </row>
    <row r="44" spans="1:11" ht="45.75" thickBot="1" x14ac:dyDescent="0.25">
      <c r="A44" s="308"/>
      <c r="B44" s="140" t="s">
        <v>75</v>
      </c>
      <c r="C44" s="191" t="s">
        <v>184</v>
      </c>
      <c r="D44" s="309" t="s">
        <v>246</v>
      </c>
      <c r="E44" s="310"/>
      <c r="F44" s="310"/>
      <c r="G44" s="310"/>
      <c r="H44" s="310"/>
      <c r="I44" s="310"/>
      <c r="J44" s="310"/>
      <c r="K44" s="311"/>
    </row>
    <row r="45" spans="1:11" ht="12.75" x14ac:dyDescent="0.2">
      <c r="A45" s="293" t="s">
        <v>178</v>
      </c>
      <c r="B45" s="294"/>
      <c r="C45" s="295"/>
      <c r="D45" s="296"/>
      <c r="E45" s="296"/>
      <c r="F45" s="296"/>
      <c r="G45" s="296"/>
      <c r="H45" s="296"/>
      <c r="I45" s="296"/>
      <c r="J45" s="296"/>
      <c r="K45" s="297"/>
    </row>
    <row r="46" spans="1:11" ht="13.5" thickBot="1" x14ac:dyDescent="0.25">
      <c r="A46" s="293"/>
      <c r="B46" s="294"/>
      <c r="C46" s="298"/>
      <c r="D46" s="299"/>
      <c r="E46" s="299"/>
      <c r="F46" s="299"/>
      <c r="G46" s="299"/>
      <c r="H46" s="299"/>
      <c r="I46" s="299"/>
      <c r="J46" s="299"/>
      <c r="K46" s="300"/>
    </row>
    <row r="47" spans="1:11" ht="15.75" thickBot="1" x14ac:dyDescent="0.35">
      <c r="A47" s="199"/>
      <c r="B47" s="199"/>
      <c r="C47" s="199"/>
    </row>
    <row r="48" spans="1:11" ht="12.75" x14ac:dyDescent="0.2">
      <c r="A48" s="301" t="s">
        <v>179</v>
      </c>
      <c r="B48" s="295"/>
      <c r="C48" s="296"/>
      <c r="D48" s="296"/>
      <c r="E48" s="296"/>
      <c r="F48" s="296"/>
      <c r="G48" s="296"/>
      <c r="H48" s="296"/>
      <c r="I48" s="296"/>
      <c r="J48" s="296"/>
      <c r="K48" s="297"/>
    </row>
    <row r="49" spans="1:11" ht="12.75" x14ac:dyDescent="0.2">
      <c r="A49" s="302"/>
      <c r="B49" s="304"/>
      <c r="C49" s="305"/>
      <c r="D49" s="305"/>
      <c r="E49" s="305"/>
      <c r="F49" s="305"/>
      <c r="G49" s="305"/>
      <c r="H49" s="305"/>
      <c r="I49" s="305"/>
      <c r="J49" s="305"/>
      <c r="K49" s="306"/>
    </row>
    <row r="50" spans="1:11" ht="13.5" thickBot="1" x14ac:dyDescent="0.25">
      <c r="A50" s="303"/>
      <c r="B50" s="298"/>
      <c r="C50" s="299"/>
      <c r="D50" s="299"/>
      <c r="E50" s="299"/>
      <c r="F50" s="299"/>
      <c r="G50" s="299"/>
      <c r="H50" s="299"/>
      <c r="I50" s="299"/>
      <c r="J50" s="299"/>
      <c r="K50" s="300"/>
    </row>
    <row r="51" spans="1:11" ht="57.75" customHeight="1" thickBot="1" x14ac:dyDescent="0.35">
      <c r="B51" s="318" t="s">
        <v>248</v>
      </c>
      <c r="C51" s="319"/>
      <c r="D51" s="319"/>
      <c r="E51" s="319"/>
      <c r="F51" s="319"/>
      <c r="G51" s="319"/>
      <c r="H51" s="319"/>
      <c r="I51" s="319"/>
      <c r="J51" s="319"/>
      <c r="K51" s="320"/>
    </row>
    <row r="52" spans="1:11" ht="60.75" x14ac:dyDescent="0.35">
      <c r="A52" s="6" t="s">
        <v>180</v>
      </c>
      <c r="B52" s="148" t="s">
        <v>220</v>
      </c>
      <c r="C52" s="139"/>
    </row>
    <row r="53" spans="1:11" x14ac:dyDescent="0.3">
      <c r="A53" s="19"/>
      <c r="B53" s="148"/>
    </row>
    <row r="54" spans="1:11" x14ac:dyDescent="0.3">
      <c r="B54" s="148"/>
    </row>
  </sheetData>
  <mergeCells count="51">
    <mergeCell ref="B51:K51"/>
    <mergeCell ref="A3:F3"/>
    <mergeCell ref="G3:J3"/>
    <mergeCell ref="A4:F4"/>
    <mergeCell ref="G4:J4"/>
    <mergeCell ref="A9:A12"/>
    <mergeCell ref="D9:K9"/>
    <mergeCell ref="D10:K10"/>
    <mergeCell ref="D11:K11"/>
    <mergeCell ref="D12:K12"/>
    <mergeCell ref="A13:B14"/>
    <mergeCell ref="C13:K14"/>
    <mergeCell ref="A16:B16"/>
    <mergeCell ref="A17:A20"/>
    <mergeCell ref="D17:K17"/>
    <mergeCell ref="D18:K18"/>
    <mergeCell ref="A1:L1"/>
    <mergeCell ref="A2:F2"/>
    <mergeCell ref="G2:J2"/>
    <mergeCell ref="K2:N2"/>
    <mergeCell ref="A8:B8"/>
    <mergeCell ref="D19:K19"/>
    <mergeCell ref="D20:K20"/>
    <mergeCell ref="A21:B22"/>
    <mergeCell ref="C21:K22"/>
    <mergeCell ref="A24:B24"/>
    <mergeCell ref="A25:A28"/>
    <mergeCell ref="D25:K25"/>
    <mergeCell ref="D26:K26"/>
    <mergeCell ref="D27:K27"/>
    <mergeCell ref="D28:K28"/>
    <mergeCell ref="A29:B30"/>
    <mergeCell ref="C29:K30"/>
    <mergeCell ref="A32:B32"/>
    <mergeCell ref="A33:A36"/>
    <mergeCell ref="D33:K33"/>
    <mergeCell ref="D34:K34"/>
    <mergeCell ref="D35:K35"/>
    <mergeCell ref="D36:K36"/>
    <mergeCell ref="A45:B46"/>
    <mergeCell ref="C45:K46"/>
    <mergeCell ref="A48:A50"/>
    <mergeCell ref="B48:K50"/>
    <mergeCell ref="A37:B38"/>
    <mergeCell ref="C37:K38"/>
    <mergeCell ref="A40:B40"/>
    <mergeCell ref="A41:A44"/>
    <mergeCell ref="D41:K41"/>
    <mergeCell ref="D42:K42"/>
    <mergeCell ref="D43:K43"/>
    <mergeCell ref="D44:K44"/>
  </mergeCells>
  <phoneticPr fontId="48" type="noConversion"/>
  <conditionalFormatting sqref="B9:B12 A9">
    <cfRule type="cellIs" priority="1" stopIfTrue="1" operator="lessThanOrEqual">
      <formula>5</formula>
    </cfRule>
  </conditionalFormatting>
  <dataValidations count="2">
    <dataValidation type="decimal" allowBlank="1" showInputMessage="1" showErrorMessage="1" sqref="A48:B48">
      <formula1>0</formula1>
      <formula2>100</formula2>
    </dataValidation>
    <dataValidation type="decimal" allowBlank="1" showInputMessage="1" showErrorMessage="1" sqref="A22 A30 A46 A38 A14">
      <formula1>0</formula1>
      <formula2>20</formula2>
    </dataValidation>
  </dataValidations>
  <pageMargins left="0.75" right="0.75" top="1" bottom="1" header="0" footer="0"/>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abSelected="1" workbookViewId="0">
      <selection activeCell="B48" sqref="B48:K50"/>
    </sheetView>
  </sheetViews>
  <sheetFormatPr baseColWidth="10" defaultColWidth="9.140625" defaultRowHeight="16.5" x14ac:dyDescent="0.3"/>
  <cols>
    <col min="1" max="1" width="15.85546875" style="2" customWidth="1"/>
    <col min="2" max="2" width="30.7109375" style="16" customWidth="1"/>
    <col min="3" max="3" width="14.42578125" style="9" customWidth="1"/>
    <col min="4" max="256" width="11.42578125" customWidth="1"/>
  </cols>
  <sheetData>
    <row r="1" spans="1:14" ht="18.75" customHeight="1" thickBot="1" x14ac:dyDescent="0.4">
      <c r="A1" s="314" t="s">
        <v>216</v>
      </c>
      <c r="B1" s="314"/>
      <c r="C1" s="314"/>
      <c r="D1" s="314"/>
      <c r="E1" s="314"/>
      <c r="F1" s="314"/>
      <c r="G1" s="314"/>
      <c r="H1" s="314"/>
      <c r="I1" s="314"/>
      <c r="J1" s="314"/>
      <c r="K1" s="315"/>
      <c r="L1" s="315"/>
      <c r="M1" s="7"/>
      <c r="N1" s="7"/>
    </row>
    <row r="2" spans="1:14" ht="18" thickTop="1" thickBot="1" x14ac:dyDescent="0.35">
      <c r="A2" s="212" t="str">
        <f>Checklist!A3:F3</f>
        <v>Nombre: Isaac Suárez Choque</v>
      </c>
      <c r="B2" s="217"/>
      <c r="C2" s="218"/>
      <c r="D2" s="219"/>
      <c r="E2" s="219"/>
      <c r="F2" s="220"/>
      <c r="G2" s="239" t="str">
        <f>Checklist!G3:K3</f>
        <v>Nº Reporte: 9</v>
      </c>
      <c r="H2" s="341"/>
      <c r="I2" s="341"/>
      <c r="J2" s="342"/>
      <c r="K2" s="316"/>
      <c r="L2" s="281"/>
      <c r="M2" s="281"/>
      <c r="N2" s="281"/>
    </row>
    <row r="3" spans="1:14" ht="18" thickTop="1" thickBot="1" x14ac:dyDescent="0.35">
      <c r="A3" s="239" t="str">
        <f>Checklist!A4:F4</f>
        <v>Mentor de Proceso: Orianna Villaroel</v>
      </c>
      <c r="B3" s="240"/>
      <c r="C3" s="241"/>
      <c r="D3" s="242"/>
      <c r="E3" s="242"/>
      <c r="F3" s="243"/>
      <c r="G3" s="239" t="str">
        <f>Checklist!G4:K4</f>
        <v>Fecha de Entrega: 18 de Febrero del 2012</v>
      </c>
      <c r="H3" s="339"/>
      <c r="I3" s="339"/>
      <c r="J3" s="340"/>
      <c r="K3" s="38"/>
      <c r="L3" s="7"/>
      <c r="M3" s="7"/>
      <c r="N3" s="7"/>
    </row>
    <row r="4" spans="1:14" ht="18.75" customHeight="1" thickTop="1" thickBot="1" x14ac:dyDescent="0.35">
      <c r="A4" s="239" t="s">
        <v>250</v>
      </c>
      <c r="B4" s="240"/>
      <c r="C4" s="241"/>
      <c r="D4" s="242"/>
      <c r="E4" s="242"/>
      <c r="F4" s="243"/>
      <c r="G4" s="234"/>
      <c r="H4" s="235"/>
      <c r="I4" s="235"/>
      <c r="J4" s="236"/>
      <c r="K4" s="35"/>
      <c r="L4" s="35"/>
      <c r="M4" s="134"/>
      <c r="N4" s="35"/>
    </row>
    <row r="5" spans="1:14" ht="15.75" thickTop="1" x14ac:dyDescent="0.3">
      <c r="A5" s="135"/>
      <c r="B5" s="146"/>
      <c r="C5" s="72"/>
    </row>
    <row r="6" spans="1:14" ht="15" x14ac:dyDescent="0.3">
      <c r="A6" s="136" t="s">
        <v>176</v>
      </c>
      <c r="B6" s="146"/>
      <c r="C6" s="72"/>
    </row>
    <row r="7" spans="1:14" x14ac:dyDescent="0.2">
      <c r="A7" s="13"/>
      <c r="B7" s="14"/>
      <c r="C7" s="14"/>
    </row>
    <row r="8" spans="1:14" ht="18.75" thickBot="1" x14ac:dyDescent="0.25">
      <c r="A8" s="307" t="s">
        <v>177</v>
      </c>
      <c r="B8" s="307"/>
      <c r="C8" s="137"/>
    </row>
    <row r="9" spans="1:14" ht="45.75" thickBot="1" x14ac:dyDescent="0.25">
      <c r="A9" s="325" t="s">
        <v>146</v>
      </c>
      <c r="B9" s="147" t="s">
        <v>43</v>
      </c>
      <c r="C9" s="190" t="s">
        <v>184</v>
      </c>
      <c r="D9" s="309" t="s">
        <v>251</v>
      </c>
      <c r="E9" s="310"/>
      <c r="F9" s="310"/>
      <c r="G9" s="310"/>
      <c r="H9" s="310"/>
      <c r="I9" s="310"/>
      <c r="J9" s="310"/>
      <c r="K9" s="311"/>
    </row>
    <row r="10" spans="1:14" ht="45.75" thickBot="1" x14ac:dyDescent="0.25">
      <c r="A10" s="326"/>
      <c r="B10" s="140" t="s">
        <v>47</v>
      </c>
      <c r="C10" s="189" t="s">
        <v>184</v>
      </c>
      <c r="D10" s="309" t="s">
        <v>252</v>
      </c>
      <c r="E10" s="310"/>
      <c r="F10" s="310"/>
      <c r="G10" s="310"/>
      <c r="H10" s="310"/>
      <c r="I10" s="310"/>
      <c r="J10" s="310"/>
      <c r="K10" s="311"/>
    </row>
    <row r="11" spans="1:14" ht="45.75" thickBot="1" x14ac:dyDescent="0.25">
      <c r="A11" s="326"/>
      <c r="B11" s="140" t="s">
        <v>50</v>
      </c>
      <c r="C11" s="189" t="s">
        <v>184</v>
      </c>
      <c r="D11" s="309" t="s">
        <v>253</v>
      </c>
      <c r="E11" s="310"/>
      <c r="F11" s="310"/>
      <c r="G11" s="310"/>
      <c r="H11" s="310"/>
      <c r="I11" s="310"/>
      <c r="J11" s="310"/>
      <c r="K11" s="311"/>
    </row>
    <row r="12" spans="1:14" ht="45.75" thickBot="1" x14ac:dyDescent="0.25">
      <c r="A12" s="326"/>
      <c r="B12" s="140" t="s">
        <v>148</v>
      </c>
      <c r="C12" s="191" t="s">
        <v>184</v>
      </c>
      <c r="D12" s="295" t="s">
        <v>254</v>
      </c>
      <c r="E12" s="296"/>
      <c r="F12" s="296"/>
      <c r="G12" s="296"/>
      <c r="H12" s="296"/>
      <c r="I12" s="296"/>
      <c r="J12" s="296"/>
      <c r="K12" s="297"/>
    </row>
    <row r="13" spans="1:14" ht="12.75" x14ac:dyDescent="0.2">
      <c r="A13" s="327" t="s">
        <v>178</v>
      </c>
      <c r="B13" s="294"/>
      <c r="C13" s="295" t="s">
        <v>255</v>
      </c>
      <c r="D13" s="296"/>
      <c r="E13" s="296"/>
      <c r="F13" s="296"/>
      <c r="G13" s="296"/>
      <c r="H13" s="296"/>
      <c r="I13" s="296"/>
      <c r="J13" s="296"/>
      <c r="K13" s="297"/>
    </row>
    <row r="14" spans="1:14" ht="30.75" customHeight="1" thickBot="1" x14ac:dyDescent="0.25">
      <c r="A14" s="328"/>
      <c r="B14" s="329"/>
      <c r="C14" s="298"/>
      <c r="D14" s="299"/>
      <c r="E14" s="299"/>
      <c r="F14" s="299"/>
      <c r="G14" s="299"/>
      <c r="H14" s="299"/>
      <c r="I14" s="299"/>
      <c r="J14" s="299"/>
      <c r="K14" s="300"/>
    </row>
    <row r="15" spans="1:14" x14ac:dyDescent="0.3">
      <c r="B15" s="78"/>
      <c r="C15" s="12"/>
    </row>
    <row r="16" spans="1:14" ht="18.75" thickBot="1" x14ac:dyDescent="0.35">
      <c r="A16" s="307" t="s">
        <v>177</v>
      </c>
      <c r="B16" s="307"/>
      <c r="C16" s="12"/>
    </row>
    <row r="17" spans="1:11" ht="45.75" thickBot="1" x14ac:dyDescent="0.25">
      <c r="A17" s="308" t="s">
        <v>144</v>
      </c>
      <c r="B17" s="140" t="s">
        <v>67</v>
      </c>
      <c r="C17" s="189" t="s">
        <v>184</v>
      </c>
      <c r="D17" s="330" t="s">
        <v>256</v>
      </c>
      <c r="E17" s="331"/>
      <c r="F17" s="331"/>
      <c r="G17" s="331"/>
      <c r="H17" s="331"/>
      <c r="I17" s="331"/>
      <c r="J17" s="331"/>
      <c r="K17" s="332"/>
    </row>
    <row r="18" spans="1:11" ht="45.75" thickBot="1" x14ac:dyDescent="0.25">
      <c r="A18" s="308"/>
      <c r="B18" s="140" t="s">
        <v>68</v>
      </c>
      <c r="C18" s="189" t="s">
        <v>184</v>
      </c>
      <c r="D18" s="330" t="s">
        <v>257</v>
      </c>
      <c r="E18" s="331"/>
      <c r="F18" s="331"/>
      <c r="G18" s="331"/>
      <c r="H18" s="331"/>
      <c r="I18" s="331"/>
      <c r="J18" s="331"/>
      <c r="K18" s="332"/>
    </row>
    <row r="19" spans="1:11" ht="45.75" thickBot="1" x14ac:dyDescent="0.25">
      <c r="A19" s="308"/>
      <c r="B19" s="140" t="s">
        <v>213</v>
      </c>
      <c r="C19" s="189" t="s">
        <v>184</v>
      </c>
      <c r="D19" s="330" t="s">
        <v>258</v>
      </c>
      <c r="E19" s="331"/>
      <c r="F19" s="331"/>
      <c r="G19" s="331"/>
      <c r="H19" s="331"/>
      <c r="I19" s="331"/>
      <c r="J19" s="331"/>
      <c r="K19" s="332"/>
    </row>
    <row r="20" spans="1:11" ht="45.75" thickBot="1" x14ac:dyDescent="0.25">
      <c r="A20" s="308"/>
      <c r="B20" s="140" t="s">
        <v>155</v>
      </c>
      <c r="C20" s="191" t="s">
        <v>184</v>
      </c>
      <c r="D20" s="333" t="s">
        <v>259</v>
      </c>
      <c r="E20" s="334"/>
      <c r="F20" s="334"/>
      <c r="G20" s="334"/>
      <c r="H20" s="334"/>
      <c r="I20" s="334"/>
      <c r="J20" s="334"/>
      <c r="K20" s="335"/>
    </row>
    <row r="21" spans="1:11" ht="12.75" x14ac:dyDescent="0.2">
      <c r="A21" s="293" t="s">
        <v>178</v>
      </c>
      <c r="B21" s="294"/>
      <c r="C21" s="295" t="s">
        <v>260</v>
      </c>
      <c r="D21" s="296"/>
      <c r="E21" s="296"/>
      <c r="F21" s="296"/>
      <c r="G21" s="296"/>
      <c r="H21" s="296"/>
      <c r="I21" s="296"/>
      <c r="J21" s="296"/>
      <c r="K21" s="297"/>
    </row>
    <row r="22" spans="1:11" ht="29.25" customHeight="1" thickBot="1" x14ac:dyDescent="0.25">
      <c r="A22" s="293"/>
      <c r="B22" s="294"/>
      <c r="C22" s="298"/>
      <c r="D22" s="299"/>
      <c r="E22" s="299"/>
      <c r="F22" s="299"/>
      <c r="G22" s="299"/>
      <c r="H22" s="299"/>
      <c r="I22" s="299"/>
      <c r="J22" s="299"/>
      <c r="K22" s="300"/>
    </row>
    <row r="23" spans="1:11" x14ac:dyDescent="0.3">
      <c r="B23" s="14"/>
      <c r="C23" s="12"/>
    </row>
    <row r="24" spans="1:11" ht="18.75" thickBot="1" x14ac:dyDescent="0.35">
      <c r="A24" s="307" t="s">
        <v>183</v>
      </c>
      <c r="B24" s="307"/>
      <c r="C24" s="12"/>
    </row>
    <row r="25" spans="1:11" ht="45.75" thickBot="1" x14ac:dyDescent="0.25">
      <c r="A25" s="313" t="s">
        <v>157</v>
      </c>
      <c r="B25" s="140" t="s">
        <v>66</v>
      </c>
      <c r="C25" s="189" t="s">
        <v>184</v>
      </c>
      <c r="D25" s="380" t="s">
        <v>261</v>
      </c>
      <c r="E25" s="378"/>
      <c r="F25" s="378"/>
      <c r="G25" s="378"/>
      <c r="H25" s="378"/>
      <c r="I25" s="378"/>
      <c r="J25" s="378"/>
      <c r="K25" s="379"/>
    </row>
    <row r="26" spans="1:11" ht="45.75" thickBot="1" x14ac:dyDescent="0.25">
      <c r="A26" s="313"/>
      <c r="B26" s="140" t="s">
        <v>158</v>
      </c>
      <c r="C26" s="189" t="s">
        <v>184</v>
      </c>
      <c r="D26" s="336" t="s">
        <v>262</v>
      </c>
      <c r="E26" s="337"/>
      <c r="F26" s="337"/>
      <c r="G26" s="337"/>
      <c r="H26" s="337"/>
      <c r="I26" s="337"/>
      <c r="J26" s="337"/>
      <c r="K26" s="338"/>
    </row>
    <row r="27" spans="1:11" ht="45.75" thickBot="1" x14ac:dyDescent="0.25">
      <c r="A27" s="313"/>
      <c r="B27" s="140" t="s">
        <v>70</v>
      </c>
      <c r="C27" s="189" t="s">
        <v>184</v>
      </c>
      <c r="D27" s="330" t="s">
        <v>263</v>
      </c>
      <c r="E27" s="331"/>
      <c r="F27" s="331"/>
      <c r="G27" s="331"/>
      <c r="H27" s="331"/>
      <c r="I27" s="331"/>
      <c r="J27" s="331"/>
      <c r="K27" s="332"/>
    </row>
    <row r="28" spans="1:11" ht="45.75" thickBot="1" x14ac:dyDescent="0.25">
      <c r="A28" s="313"/>
      <c r="B28" s="140" t="s">
        <v>71</v>
      </c>
      <c r="C28" s="191" t="s">
        <v>184</v>
      </c>
      <c r="D28" s="309" t="s">
        <v>264</v>
      </c>
      <c r="E28" s="310"/>
      <c r="F28" s="310"/>
      <c r="G28" s="310"/>
      <c r="H28" s="310"/>
      <c r="I28" s="310"/>
      <c r="J28" s="310"/>
      <c r="K28" s="311"/>
    </row>
    <row r="29" spans="1:11" ht="12.75" x14ac:dyDescent="0.2">
      <c r="A29" s="293" t="s">
        <v>178</v>
      </c>
      <c r="B29" s="294"/>
      <c r="C29" s="333" t="s">
        <v>265</v>
      </c>
      <c r="D29" s="334"/>
      <c r="E29" s="334"/>
      <c r="F29" s="334"/>
      <c r="G29" s="334"/>
      <c r="H29" s="334"/>
      <c r="I29" s="334"/>
      <c r="J29" s="334"/>
      <c r="K29" s="335"/>
    </row>
    <row r="30" spans="1:11" ht="30" customHeight="1" thickBot="1" x14ac:dyDescent="0.25">
      <c r="A30" s="293"/>
      <c r="B30" s="294"/>
      <c r="C30" s="336"/>
      <c r="D30" s="337"/>
      <c r="E30" s="337"/>
      <c r="F30" s="337"/>
      <c r="G30" s="337"/>
      <c r="H30" s="337"/>
      <c r="I30" s="337"/>
      <c r="J30" s="337"/>
      <c r="K30" s="338"/>
    </row>
    <row r="31" spans="1:11" x14ac:dyDescent="0.3">
      <c r="B31" s="14"/>
      <c r="C31" s="12"/>
    </row>
    <row r="32" spans="1:11" ht="18.75" thickBot="1" x14ac:dyDescent="0.25">
      <c r="A32" s="307" t="s">
        <v>183</v>
      </c>
      <c r="B32" s="307"/>
      <c r="C32" s="138"/>
    </row>
    <row r="33" spans="1:11" ht="45.75" thickBot="1" x14ac:dyDescent="0.25">
      <c r="A33" s="312" t="s">
        <v>163</v>
      </c>
      <c r="B33" s="140" t="s">
        <v>164</v>
      </c>
      <c r="C33" s="189" t="s">
        <v>184</v>
      </c>
      <c r="D33" s="330" t="s">
        <v>266</v>
      </c>
      <c r="E33" s="331"/>
      <c r="F33" s="331"/>
      <c r="G33" s="331"/>
      <c r="H33" s="331"/>
      <c r="I33" s="331"/>
      <c r="J33" s="331"/>
      <c r="K33" s="332"/>
    </row>
    <row r="34" spans="1:11" ht="45.75" thickBot="1" x14ac:dyDescent="0.25">
      <c r="A34" s="312"/>
      <c r="B34" s="140" t="s">
        <v>214</v>
      </c>
      <c r="C34" s="189" t="s">
        <v>184</v>
      </c>
      <c r="D34" s="309" t="s">
        <v>267</v>
      </c>
      <c r="E34" s="310"/>
      <c r="F34" s="310"/>
      <c r="G34" s="310"/>
      <c r="H34" s="310"/>
      <c r="I34" s="310"/>
      <c r="J34" s="310"/>
      <c r="K34" s="311"/>
    </row>
    <row r="35" spans="1:11" ht="45.75" thickBot="1" x14ac:dyDescent="0.25">
      <c r="A35" s="312"/>
      <c r="B35" s="140" t="s">
        <v>72</v>
      </c>
      <c r="C35" s="189" t="s">
        <v>184</v>
      </c>
      <c r="D35" s="330" t="s">
        <v>268</v>
      </c>
      <c r="E35" s="331"/>
      <c r="F35" s="331"/>
      <c r="G35" s="331"/>
      <c r="H35" s="331"/>
      <c r="I35" s="331"/>
      <c r="J35" s="331"/>
      <c r="K35" s="332"/>
    </row>
    <row r="36" spans="1:11" ht="45.75" thickBot="1" x14ac:dyDescent="0.25">
      <c r="A36" s="312"/>
      <c r="B36" s="140" t="s">
        <v>215</v>
      </c>
      <c r="C36" s="191" t="s">
        <v>184</v>
      </c>
      <c r="D36" s="333" t="s">
        <v>269</v>
      </c>
      <c r="E36" s="334"/>
      <c r="F36" s="334"/>
      <c r="G36" s="334"/>
      <c r="H36" s="334"/>
      <c r="I36" s="334"/>
      <c r="J36" s="334"/>
      <c r="K36" s="335"/>
    </row>
    <row r="37" spans="1:11" ht="12.75" x14ac:dyDescent="0.2">
      <c r="A37" s="293" t="s">
        <v>178</v>
      </c>
      <c r="B37" s="294"/>
      <c r="C37" s="333" t="s">
        <v>270</v>
      </c>
      <c r="D37" s="334"/>
      <c r="E37" s="334"/>
      <c r="F37" s="334"/>
      <c r="G37" s="334"/>
      <c r="H37" s="334"/>
      <c r="I37" s="334"/>
      <c r="J37" s="334"/>
      <c r="K37" s="335"/>
    </row>
    <row r="38" spans="1:11" ht="27.75" customHeight="1" thickBot="1" x14ac:dyDescent="0.25">
      <c r="A38" s="293"/>
      <c r="B38" s="294"/>
      <c r="C38" s="336"/>
      <c r="D38" s="337"/>
      <c r="E38" s="337"/>
      <c r="F38" s="337"/>
      <c r="G38" s="337"/>
      <c r="H38" s="337"/>
      <c r="I38" s="337"/>
      <c r="J38" s="337"/>
      <c r="K38" s="338"/>
    </row>
    <row r="39" spans="1:11" x14ac:dyDescent="0.3">
      <c r="B39" s="14"/>
      <c r="C39" s="12"/>
    </row>
    <row r="40" spans="1:11" ht="18.75" thickBot="1" x14ac:dyDescent="0.35">
      <c r="A40" s="307" t="s">
        <v>183</v>
      </c>
      <c r="B40" s="307"/>
      <c r="C40" s="12"/>
    </row>
    <row r="41" spans="1:11" ht="45.75" thickBot="1" x14ac:dyDescent="0.25">
      <c r="A41" s="308" t="s">
        <v>57</v>
      </c>
      <c r="B41" s="140" t="s">
        <v>74</v>
      </c>
      <c r="C41" s="189" t="s">
        <v>184</v>
      </c>
      <c r="D41" s="309" t="s">
        <v>271</v>
      </c>
      <c r="E41" s="310"/>
      <c r="F41" s="310"/>
      <c r="G41" s="310"/>
      <c r="H41" s="310"/>
      <c r="I41" s="310"/>
      <c r="J41" s="310"/>
      <c r="K41" s="311"/>
    </row>
    <row r="42" spans="1:11" ht="45.75" thickBot="1" x14ac:dyDescent="0.25">
      <c r="A42" s="308"/>
      <c r="B42" s="140" t="s">
        <v>170</v>
      </c>
      <c r="C42" s="189" t="s">
        <v>184</v>
      </c>
      <c r="D42" s="330" t="s">
        <v>272</v>
      </c>
      <c r="E42" s="331"/>
      <c r="F42" s="331"/>
      <c r="G42" s="331"/>
      <c r="H42" s="331"/>
      <c r="I42" s="331"/>
      <c r="J42" s="331"/>
      <c r="K42" s="332"/>
    </row>
    <row r="43" spans="1:11" ht="45.75" thickBot="1" x14ac:dyDescent="0.25">
      <c r="A43" s="308"/>
      <c r="B43" s="140" t="s">
        <v>171</v>
      </c>
      <c r="C43" s="189" t="s">
        <v>184</v>
      </c>
      <c r="D43" s="330" t="s">
        <v>272</v>
      </c>
      <c r="E43" s="331"/>
      <c r="F43" s="331"/>
      <c r="G43" s="331"/>
      <c r="H43" s="331"/>
      <c r="I43" s="331"/>
      <c r="J43" s="331"/>
      <c r="K43" s="332"/>
    </row>
    <row r="44" spans="1:11" ht="45.75" thickBot="1" x14ac:dyDescent="0.25">
      <c r="A44" s="308"/>
      <c r="B44" s="140" t="s">
        <v>75</v>
      </c>
      <c r="C44" s="191" t="s">
        <v>184</v>
      </c>
      <c r="D44" s="309" t="s">
        <v>273</v>
      </c>
      <c r="E44" s="310"/>
      <c r="F44" s="310"/>
      <c r="G44" s="310"/>
      <c r="H44" s="310"/>
      <c r="I44" s="310"/>
      <c r="J44" s="310"/>
      <c r="K44" s="311"/>
    </row>
    <row r="45" spans="1:11" ht="12.75" x14ac:dyDescent="0.2">
      <c r="A45" s="293" t="s">
        <v>178</v>
      </c>
      <c r="B45" s="294"/>
      <c r="C45" s="333" t="s">
        <v>274</v>
      </c>
      <c r="D45" s="334"/>
      <c r="E45" s="334"/>
      <c r="F45" s="334"/>
      <c r="G45" s="334"/>
      <c r="H45" s="334"/>
      <c r="I45" s="334"/>
      <c r="J45" s="334"/>
      <c r="K45" s="335"/>
    </row>
    <row r="46" spans="1:11" ht="21.75" customHeight="1" thickBot="1" x14ac:dyDescent="0.25">
      <c r="A46" s="293"/>
      <c r="B46" s="294"/>
      <c r="C46" s="336"/>
      <c r="D46" s="337"/>
      <c r="E46" s="337"/>
      <c r="F46" s="337"/>
      <c r="G46" s="337"/>
      <c r="H46" s="337"/>
      <c r="I46" s="337"/>
      <c r="J46" s="337"/>
      <c r="K46" s="338"/>
    </row>
    <row r="47" spans="1:11" ht="15.75" thickBot="1" x14ac:dyDescent="0.35">
      <c r="A47" s="12"/>
      <c r="B47" s="12"/>
      <c r="C47" s="12"/>
    </row>
    <row r="48" spans="1:11" ht="12.75" x14ac:dyDescent="0.2">
      <c r="A48" s="301" t="s">
        <v>179</v>
      </c>
      <c r="B48" s="295"/>
      <c r="C48" s="296"/>
      <c r="D48" s="296"/>
      <c r="E48" s="296"/>
      <c r="F48" s="296"/>
      <c r="G48" s="296"/>
      <c r="H48" s="296"/>
      <c r="I48" s="296"/>
      <c r="J48" s="296"/>
      <c r="K48" s="297"/>
    </row>
    <row r="49" spans="1:11" ht="12.75" x14ac:dyDescent="0.2">
      <c r="A49" s="302"/>
      <c r="B49" s="304"/>
      <c r="C49" s="305"/>
      <c r="D49" s="305"/>
      <c r="E49" s="305"/>
      <c r="F49" s="305"/>
      <c r="G49" s="305"/>
      <c r="H49" s="305"/>
      <c r="I49" s="305"/>
      <c r="J49" s="305"/>
      <c r="K49" s="306"/>
    </row>
    <row r="50" spans="1:11" ht="13.5" thickBot="1" x14ac:dyDescent="0.25">
      <c r="A50" s="303"/>
      <c r="B50" s="298"/>
      <c r="C50" s="299"/>
      <c r="D50" s="299"/>
      <c r="E50" s="299"/>
      <c r="F50" s="299"/>
      <c r="G50" s="299"/>
      <c r="H50" s="299"/>
      <c r="I50" s="299"/>
      <c r="J50" s="299"/>
      <c r="K50" s="300"/>
    </row>
    <row r="52" spans="1:11" ht="18" x14ac:dyDescent="0.35">
      <c r="A52" s="6" t="s">
        <v>180</v>
      </c>
      <c r="B52" s="4" t="s">
        <v>181</v>
      </c>
      <c r="C52" s="139"/>
    </row>
    <row r="53" spans="1:11" x14ac:dyDescent="0.3">
      <c r="A53" s="19"/>
      <c r="B53" s="4" t="s">
        <v>182</v>
      </c>
    </row>
    <row r="54" spans="1:11" x14ac:dyDescent="0.3">
      <c r="B54" s="148"/>
    </row>
  </sheetData>
  <mergeCells count="49">
    <mergeCell ref="A33:A36"/>
    <mergeCell ref="A37:B38"/>
    <mergeCell ref="A17:A20"/>
    <mergeCell ref="A21:B22"/>
    <mergeCell ref="A24:B24"/>
    <mergeCell ref="A25:A28"/>
    <mergeCell ref="A1:L1"/>
    <mergeCell ref="A2:F2"/>
    <mergeCell ref="G2:J2"/>
    <mergeCell ref="K2:N2"/>
    <mergeCell ref="B48:K50"/>
    <mergeCell ref="C45:K46"/>
    <mergeCell ref="D10:K10"/>
    <mergeCell ref="D9:K9"/>
    <mergeCell ref="D11:K11"/>
    <mergeCell ref="D12:K12"/>
    <mergeCell ref="A40:B40"/>
    <mergeCell ref="A41:A44"/>
    <mergeCell ref="A45:B46"/>
    <mergeCell ref="A48:A50"/>
    <mergeCell ref="A29:B30"/>
    <mergeCell ref="A32:B32"/>
    <mergeCell ref="D18:K18"/>
    <mergeCell ref="D19:K19"/>
    <mergeCell ref="D20:K20"/>
    <mergeCell ref="C21:K22"/>
    <mergeCell ref="A3:F3"/>
    <mergeCell ref="G3:J3"/>
    <mergeCell ref="A4:F4"/>
    <mergeCell ref="G4:J4"/>
    <mergeCell ref="C13:K14"/>
    <mergeCell ref="D17:K17"/>
    <mergeCell ref="A8:B8"/>
    <mergeCell ref="A9:A12"/>
    <mergeCell ref="A13:B14"/>
    <mergeCell ref="A16:B16"/>
    <mergeCell ref="C29:K30"/>
    <mergeCell ref="D33:K33"/>
    <mergeCell ref="D34:K34"/>
    <mergeCell ref="D35:K35"/>
    <mergeCell ref="D26:K26"/>
    <mergeCell ref="D27:K27"/>
    <mergeCell ref="D28:K28"/>
    <mergeCell ref="D43:K43"/>
    <mergeCell ref="D44:K44"/>
    <mergeCell ref="D36:K36"/>
    <mergeCell ref="C37:K38"/>
    <mergeCell ref="D41:K41"/>
    <mergeCell ref="D42:K42"/>
  </mergeCells>
  <phoneticPr fontId="48" type="noConversion"/>
  <conditionalFormatting sqref="B9:B12 A9">
    <cfRule type="cellIs" priority="1" stopIfTrue="1" operator="lessThanOrEqual">
      <formula>5</formula>
    </cfRule>
  </conditionalFormatting>
  <dataValidations count="2">
    <dataValidation type="decimal" allowBlank="1" showInputMessage="1" showErrorMessage="1" sqref="A22 A30 A46 A38 A14">
      <formula1>0</formula1>
      <formula2>20</formula2>
    </dataValidation>
    <dataValidation type="decimal" allowBlank="1" showInputMessage="1" showErrorMessage="1" sqref="A48:B48">
      <formula1>0</formula1>
      <formula2>100</formula2>
    </dataValidation>
  </dataValidations>
  <pageMargins left="0.75" right="0.75" top="1" bottom="1" header="0" footer="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topLeftCell="A26" zoomScaleNormal="75" workbookViewId="0">
      <selection activeCell="C31" sqref="C31"/>
    </sheetView>
  </sheetViews>
  <sheetFormatPr baseColWidth="10" defaultColWidth="9.140625" defaultRowHeight="18" x14ac:dyDescent="0.2"/>
  <cols>
    <col min="1" max="1" width="19.140625" style="175" customWidth="1"/>
    <col min="2" max="2" width="25.5703125" style="168" customWidth="1"/>
    <col min="3" max="9" width="5.28515625" style="188" customWidth="1"/>
    <col min="10" max="10" width="21.7109375" style="188" customWidth="1"/>
    <col min="11" max="12" width="5.28515625" style="188" customWidth="1"/>
    <col min="13" max="13" width="5.28515625" style="183" customWidth="1"/>
    <col min="14" max="14" width="25" style="188" customWidth="1"/>
    <col min="15" max="15" width="11.7109375" style="127" customWidth="1"/>
    <col min="16" max="17" width="9.140625" style="130" hidden="1" customWidth="1"/>
    <col min="18" max="18" width="11.42578125" style="130" customWidth="1"/>
    <col min="19" max="19" width="10.140625" style="130" customWidth="1"/>
    <col min="20" max="25" width="9.140625" style="130" hidden="1" customWidth="1"/>
    <col min="26" max="26" width="46" style="130" customWidth="1"/>
    <col min="27" max="256" width="11.42578125" style="130" customWidth="1"/>
    <col min="257" max="16384" width="9.140625" style="130"/>
  </cols>
  <sheetData>
    <row r="1" spans="1:26" s="112" customFormat="1" ht="19.899999999999999" customHeight="1" thickBot="1" x14ac:dyDescent="0.25">
      <c r="A1" s="343" t="s">
        <v>42</v>
      </c>
      <c r="B1" s="343"/>
      <c r="C1" s="343"/>
      <c r="D1" s="343"/>
      <c r="E1" s="343"/>
      <c r="F1" s="343"/>
      <c r="G1" s="343"/>
      <c r="H1" s="343"/>
      <c r="I1" s="343"/>
      <c r="J1" s="343"/>
      <c r="K1" s="343"/>
      <c r="L1" s="343"/>
      <c r="M1" s="176"/>
      <c r="N1" s="178"/>
      <c r="O1" s="111"/>
    </row>
    <row r="2" spans="1:26" s="112" customFormat="1" ht="16.899999999999999" customHeight="1" thickTop="1" thickBot="1" x14ac:dyDescent="0.25">
      <c r="A2" s="239" t="str">
        <f>Checklist!A3:F3</f>
        <v>Nombre: Isaac Suárez Choque</v>
      </c>
      <c r="B2" s="240"/>
      <c r="C2" s="240"/>
      <c r="D2" s="240"/>
      <c r="E2" s="240"/>
      <c r="F2" s="274"/>
      <c r="G2" s="344" t="str">
        <f>Checklist!G3:K3</f>
        <v>Nº Reporte: 9</v>
      </c>
      <c r="H2" s="345"/>
      <c r="I2" s="345"/>
      <c r="J2" s="346"/>
      <c r="K2" s="184"/>
      <c r="L2" s="113"/>
      <c r="M2" s="176"/>
      <c r="N2" s="176"/>
      <c r="O2" s="114"/>
    </row>
    <row r="3" spans="1:26" s="112" customFormat="1" ht="16.899999999999999" customHeight="1" thickTop="1" thickBot="1" x14ac:dyDescent="0.25">
      <c r="A3" s="239" t="str">
        <f>Checklist!A4:F4</f>
        <v>Mentor de Proceso: Orianna Villaroel</v>
      </c>
      <c r="B3" s="240"/>
      <c r="C3" s="240"/>
      <c r="D3" s="240"/>
      <c r="E3" s="240"/>
      <c r="F3" s="274"/>
      <c r="G3" s="350" t="str">
        <f>Checklist!G4:K4</f>
        <v>Fecha de Entrega: 18 de Febrero del 2012</v>
      </c>
      <c r="H3" s="351"/>
      <c r="I3" s="351"/>
      <c r="J3" s="352"/>
      <c r="K3" s="146"/>
      <c r="L3" s="113"/>
      <c r="M3" s="176"/>
      <c r="N3" s="176"/>
      <c r="O3" s="115"/>
    </row>
    <row r="4" spans="1:26" s="112" customFormat="1" ht="16.899999999999999" customHeight="1" thickTop="1" thickBot="1" x14ac:dyDescent="0.25">
      <c r="A4" s="239" t="str">
        <f>Checklist!A5:F5</f>
        <v>Fecha Comienzo Diplomado: 21 de Marzo 2010</v>
      </c>
      <c r="B4" s="240"/>
      <c r="C4" s="240"/>
      <c r="D4" s="240"/>
      <c r="E4" s="240"/>
      <c r="F4" s="274"/>
      <c r="G4" s="360"/>
      <c r="H4" s="361"/>
      <c r="I4" s="361"/>
      <c r="J4" s="362"/>
      <c r="K4" s="178"/>
      <c r="L4" s="178"/>
      <c r="M4" s="176"/>
      <c r="N4" s="178"/>
      <c r="O4" s="115"/>
      <c r="P4" s="116">
        <v>1</v>
      </c>
      <c r="Q4" s="117" t="s">
        <v>2</v>
      </c>
    </row>
    <row r="5" spans="1:26" s="112" customFormat="1" ht="15" customHeight="1" thickTop="1" x14ac:dyDescent="0.2">
      <c r="A5" s="169"/>
      <c r="B5" s="110"/>
      <c r="C5" s="177"/>
      <c r="D5" s="177"/>
      <c r="E5" s="177"/>
      <c r="F5" s="177"/>
      <c r="G5" s="177"/>
      <c r="H5" s="177"/>
      <c r="I5" s="57"/>
      <c r="J5" s="57"/>
      <c r="K5" s="57"/>
      <c r="L5" s="178"/>
      <c r="M5" s="57"/>
      <c r="N5" s="178"/>
      <c r="O5" s="118"/>
      <c r="P5" s="119">
        <v>2</v>
      </c>
      <c r="Q5" s="117" t="s">
        <v>2</v>
      </c>
    </row>
    <row r="6" spans="1:26" s="112" customFormat="1" ht="28.15" customHeight="1" thickBot="1" x14ac:dyDescent="0.25">
      <c r="A6" s="353" t="s">
        <v>219</v>
      </c>
      <c r="B6" s="353"/>
      <c r="C6" s="353"/>
      <c r="D6" s="353"/>
      <c r="E6" s="353"/>
      <c r="F6" s="353"/>
      <c r="G6" s="353"/>
      <c r="H6" s="353"/>
      <c r="I6" s="353"/>
      <c r="J6" s="353"/>
      <c r="K6" s="179"/>
      <c r="L6" s="179"/>
      <c r="M6" s="179"/>
      <c r="N6" s="179"/>
      <c r="O6" s="118"/>
      <c r="P6" s="120">
        <v>3</v>
      </c>
      <c r="Q6" s="117" t="s">
        <v>2</v>
      </c>
    </row>
    <row r="7" spans="1:26" s="112" customFormat="1" ht="228.75" customHeight="1" x14ac:dyDescent="0.2">
      <c r="A7" s="354" t="s">
        <v>146</v>
      </c>
      <c r="B7" s="107" t="s">
        <v>43</v>
      </c>
      <c r="C7" s="363" t="s">
        <v>218</v>
      </c>
      <c r="D7" s="348"/>
      <c r="E7" s="348"/>
      <c r="F7" s="348"/>
      <c r="G7" s="348"/>
      <c r="H7" s="348"/>
      <c r="I7" s="348"/>
      <c r="J7" s="348"/>
      <c r="K7" s="348"/>
      <c r="L7" s="348"/>
      <c r="M7" s="348"/>
      <c r="N7" s="349"/>
      <c r="O7" s="371"/>
      <c r="P7" s="372"/>
      <c r="Q7" s="372"/>
      <c r="R7" s="372"/>
      <c r="S7" s="372"/>
      <c r="T7" s="372"/>
      <c r="U7" s="372"/>
      <c r="V7" s="372"/>
      <c r="W7" s="372"/>
      <c r="X7" s="372"/>
      <c r="Y7" s="372"/>
      <c r="Z7" s="372"/>
    </row>
    <row r="8" spans="1:26" s="112" customFormat="1" ht="109.5" customHeight="1" x14ac:dyDescent="0.2">
      <c r="A8" s="355"/>
      <c r="B8" s="108" t="s">
        <v>47</v>
      </c>
      <c r="C8" s="357" t="s">
        <v>149</v>
      </c>
      <c r="D8" s="358"/>
      <c r="E8" s="358"/>
      <c r="F8" s="358"/>
      <c r="G8" s="358"/>
      <c r="H8" s="358"/>
      <c r="I8" s="358"/>
      <c r="J8" s="358"/>
      <c r="K8" s="358"/>
      <c r="L8" s="358"/>
      <c r="M8" s="358"/>
      <c r="N8" s="359"/>
      <c r="O8" s="373"/>
      <c r="P8" s="374"/>
      <c r="Q8" s="374"/>
      <c r="R8" s="374"/>
      <c r="S8" s="374"/>
      <c r="T8" s="374"/>
      <c r="U8" s="374"/>
      <c r="V8" s="374"/>
      <c r="W8" s="374"/>
      <c r="X8" s="374"/>
      <c r="Y8" s="374"/>
      <c r="Z8" s="374"/>
    </row>
    <row r="9" spans="1:26" s="112" customFormat="1" ht="76.5" customHeight="1" x14ac:dyDescent="0.2">
      <c r="A9" s="355"/>
      <c r="B9" s="108" t="s">
        <v>50</v>
      </c>
      <c r="C9" s="357" t="s">
        <v>150</v>
      </c>
      <c r="D9" s="358"/>
      <c r="E9" s="358"/>
      <c r="F9" s="358"/>
      <c r="G9" s="358"/>
      <c r="H9" s="358"/>
      <c r="I9" s="358"/>
      <c r="J9" s="358"/>
      <c r="K9" s="358"/>
      <c r="L9" s="358"/>
      <c r="M9" s="358"/>
      <c r="N9" s="359"/>
      <c r="O9" s="373"/>
      <c r="P9" s="374"/>
      <c r="Q9" s="374"/>
      <c r="R9" s="374"/>
      <c r="S9" s="374"/>
      <c r="T9" s="374"/>
      <c r="U9" s="374"/>
      <c r="V9" s="374"/>
      <c r="W9" s="374"/>
      <c r="X9" s="374"/>
      <c r="Y9" s="374"/>
      <c r="Z9" s="374"/>
    </row>
    <row r="10" spans="1:26" s="112" customFormat="1" ht="60.75" customHeight="1" thickBot="1" x14ac:dyDescent="0.25">
      <c r="A10" s="356"/>
      <c r="B10" s="109" t="s">
        <v>148</v>
      </c>
      <c r="C10" s="364" t="s">
        <v>151</v>
      </c>
      <c r="D10" s="365"/>
      <c r="E10" s="365"/>
      <c r="F10" s="365"/>
      <c r="G10" s="365"/>
      <c r="H10" s="365"/>
      <c r="I10" s="365"/>
      <c r="J10" s="365"/>
      <c r="K10" s="365"/>
      <c r="L10" s="365"/>
      <c r="M10" s="365"/>
      <c r="N10" s="366"/>
      <c r="O10" s="375"/>
      <c r="P10" s="376"/>
      <c r="Q10" s="376"/>
      <c r="R10" s="376"/>
      <c r="S10" s="376"/>
      <c r="T10" s="376"/>
      <c r="U10" s="376"/>
      <c r="V10" s="376"/>
      <c r="W10" s="376"/>
      <c r="X10" s="376"/>
      <c r="Y10" s="376"/>
      <c r="Z10" s="376"/>
    </row>
    <row r="11" spans="1:26" s="124" customFormat="1" ht="21" customHeight="1" thickBot="1" x14ac:dyDescent="0.25">
      <c r="A11" s="170"/>
      <c r="B11" s="110"/>
      <c r="C11" s="185"/>
      <c r="D11" s="185"/>
      <c r="E11" s="185"/>
      <c r="F11" s="185"/>
      <c r="G11" s="185"/>
      <c r="H11" s="185"/>
      <c r="I11" s="185"/>
      <c r="J11" s="185"/>
      <c r="K11" s="185"/>
      <c r="L11" s="185"/>
      <c r="M11" s="185"/>
      <c r="N11" s="185"/>
      <c r="O11" s="121"/>
      <c r="P11" s="122"/>
      <c r="Q11" s="123"/>
    </row>
    <row r="12" spans="1:26" s="112" customFormat="1" ht="47.25" customHeight="1" x14ac:dyDescent="0.2">
      <c r="A12" s="354" t="s">
        <v>144</v>
      </c>
      <c r="B12" s="107" t="s">
        <v>67</v>
      </c>
      <c r="C12" s="347" t="s">
        <v>152</v>
      </c>
      <c r="D12" s="348"/>
      <c r="E12" s="348"/>
      <c r="F12" s="348"/>
      <c r="G12" s="348"/>
      <c r="H12" s="348"/>
      <c r="I12" s="348"/>
      <c r="J12" s="348"/>
      <c r="K12" s="348"/>
      <c r="L12" s="348"/>
      <c r="M12" s="348"/>
      <c r="N12" s="349"/>
      <c r="O12" s="373"/>
      <c r="P12" s="377"/>
      <c r="Q12" s="377"/>
      <c r="R12" s="377"/>
      <c r="S12" s="377"/>
      <c r="T12" s="377"/>
      <c r="U12" s="377"/>
      <c r="V12" s="377"/>
      <c r="W12" s="377"/>
      <c r="X12" s="377"/>
      <c r="Y12" s="377"/>
      <c r="Z12" s="377"/>
    </row>
    <row r="13" spans="1:26" s="112" customFormat="1" ht="31.15" customHeight="1" x14ac:dyDescent="0.2">
      <c r="A13" s="355"/>
      <c r="B13" s="108" t="s">
        <v>68</v>
      </c>
      <c r="C13" s="357" t="s">
        <v>153</v>
      </c>
      <c r="D13" s="358"/>
      <c r="E13" s="358"/>
      <c r="F13" s="358"/>
      <c r="G13" s="358"/>
      <c r="H13" s="358"/>
      <c r="I13" s="358"/>
      <c r="J13" s="358"/>
      <c r="K13" s="358"/>
      <c r="L13" s="358"/>
      <c r="M13" s="358"/>
      <c r="N13" s="359"/>
      <c r="O13" s="373"/>
      <c r="P13" s="377"/>
      <c r="Q13" s="377"/>
      <c r="R13" s="377"/>
      <c r="S13" s="377"/>
      <c r="T13" s="377"/>
      <c r="U13" s="377"/>
      <c r="V13" s="377"/>
      <c r="W13" s="377"/>
      <c r="X13" s="377"/>
      <c r="Y13" s="377"/>
      <c r="Z13" s="377"/>
    </row>
    <row r="14" spans="1:26" s="112" customFormat="1" ht="31.9" customHeight="1" x14ac:dyDescent="0.2">
      <c r="A14" s="355"/>
      <c r="B14" s="108" t="s">
        <v>69</v>
      </c>
      <c r="C14" s="357" t="s">
        <v>154</v>
      </c>
      <c r="D14" s="358"/>
      <c r="E14" s="358"/>
      <c r="F14" s="358"/>
      <c r="G14" s="358"/>
      <c r="H14" s="358"/>
      <c r="I14" s="358"/>
      <c r="J14" s="358"/>
      <c r="K14" s="358"/>
      <c r="L14" s="358"/>
      <c r="M14" s="358"/>
      <c r="N14" s="359"/>
      <c r="O14" s="373"/>
      <c r="P14" s="377"/>
      <c r="Q14" s="377"/>
      <c r="R14" s="377"/>
      <c r="S14" s="377"/>
      <c r="T14" s="377"/>
      <c r="U14" s="377"/>
      <c r="V14" s="377"/>
      <c r="W14" s="377"/>
      <c r="X14" s="377"/>
      <c r="Y14" s="377"/>
      <c r="Z14" s="377"/>
    </row>
    <row r="15" spans="1:26" s="112" customFormat="1" ht="141.75" customHeight="1" thickBot="1" x14ac:dyDescent="0.25">
      <c r="A15" s="356"/>
      <c r="B15" s="109" t="s">
        <v>155</v>
      </c>
      <c r="C15" s="364" t="s">
        <v>156</v>
      </c>
      <c r="D15" s="365"/>
      <c r="E15" s="365"/>
      <c r="F15" s="365"/>
      <c r="G15" s="365"/>
      <c r="H15" s="365"/>
      <c r="I15" s="365"/>
      <c r="J15" s="365"/>
      <c r="K15" s="365"/>
      <c r="L15" s="365"/>
      <c r="M15" s="365"/>
      <c r="N15" s="366"/>
      <c r="O15" s="373"/>
      <c r="P15" s="377"/>
      <c r="Q15" s="377"/>
      <c r="R15" s="377"/>
      <c r="S15" s="377"/>
      <c r="T15" s="377"/>
      <c r="U15" s="377"/>
      <c r="V15" s="377"/>
      <c r="W15" s="377"/>
      <c r="X15" s="377"/>
      <c r="Y15" s="377"/>
      <c r="Z15" s="377"/>
    </row>
    <row r="16" spans="1:26" s="112" customFormat="1" ht="20.25" customHeight="1" thickBot="1" x14ac:dyDescent="0.25">
      <c r="A16" s="171"/>
      <c r="B16" s="110"/>
      <c r="C16" s="185"/>
      <c r="D16" s="186"/>
      <c r="E16" s="186"/>
      <c r="F16" s="186"/>
      <c r="G16" s="186"/>
      <c r="H16" s="186"/>
      <c r="I16" s="186"/>
      <c r="J16" s="186"/>
      <c r="K16" s="186"/>
      <c r="L16" s="186"/>
      <c r="M16" s="186"/>
      <c r="N16" s="186"/>
      <c r="O16" s="118"/>
      <c r="P16" s="120"/>
      <c r="Q16" s="117"/>
    </row>
    <row r="17" spans="1:26" s="112" customFormat="1" ht="63" customHeight="1" x14ac:dyDescent="0.2">
      <c r="A17" s="354" t="s">
        <v>157</v>
      </c>
      <c r="B17" s="107" t="s">
        <v>66</v>
      </c>
      <c r="C17" s="347" t="s">
        <v>159</v>
      </c>
      <c r="D17" s="348"/>
      <c r="E17" s="348"/>
      <c r="F17" s="348"/>
      <c r="G17" s="348"/>
      <c r="H17" s="348"/>
      <c r="I17" s="348"/>
      <c r="J17" s="348"/>
      <c r="K17" s="348"/>
      <c r="L17" s="348"/>
      <c r="M17" s="348"/>
      <c r="N17" s="349"/>
      <c r="O17" s="375"/>
      <c r="P17" s="376"/>
      <c r="Q17" s="376"/>
      <c r="R17" s="376"/>
      <c r="S17" s="376"/>
      <c r="T17" s="376"/>
      <c r="U17" s="376"/>
      <c r="V17" s="376"/>
      <c r="W17" s="376"/>
      <c r="X17" s="376"/>
      <c r="Y17" s="376"/>
      <c r="Z17" s="376"/>
    </row>
    <row r="18" spans="1:26" s="112" customFormat="1" ht="51" customHeight="1" x14ac:dyDescent="0.2">
      <c r="A18" s="355"/>
      <c r="B18" s="108" t="s">
        <v>158</v>
      </c>
      <c r="C18" s="357" t="s">
        <v>160</v>
      </c>
      <c r="D18" s="358"/>
      <c r="E18" s="358"/>
      <c r="F18" s="358"/>
      <c r="G18" s="358"/>
      <c r="H18" s="358"/>
      <c r="I18" s="358"/>
      <c r="J18" s="358"/>
      <c r="K18" s="358"/>
      <c r="L18" s="358"/>
      <c r="M18" s="358"/>
      <c r="N18" s="359"/>
      <c r="O18" s="375"/>
      <c r="P18" s="376"/>
      <c r="Q18" s="376"/>
      <c r="R18" s="376"/>
      <c r="S18" s="376"/>
      <c r="T18" s="376"/>
      <c r="U18" s="376"/>
      <c r="V18" s="376"/>
      <c r="W18" s="376"/>
      <c r="X18" s="376"/>
      <c r="Y18" s="376"/>
      <c r="Z18" s="376"/>
    </row>
    <row r="19" spans="1:26" s="112" customFormat="1" ht="81.75" customHeight="1" x14ac:dyDescent="0.2">
      <c r="A19" s="355"/>
      <c r="B19" s="108" t="s">
        <v>70</v>
      </c>
      <c r="C19" s="357" t="s">
        <v>161</v>
      </c>
      <c r="D19" s="358"/>
      <c r="E19" s="358"/>
      <c r="F19" s="358"/>
      <c r="G19" s="358"/>
      <c r="H19" s="358"/>
      <c r="I19" s="358"/>
      <c r="J19" s="358"/>
      <c r="K19" s="358"/>
      <c r="L19" s="358"/>
      <c r="M19" s="358"/>
      <c r="N19" s="359"/>
      <c r="O19" s="375"/>
      <c r="P19" s="376"/>
      <c r="Q19" s="376"/>
      <c r="R19" s="376"/>
      <c r="S19" s="376"/>
      <c r="T19" s="376"/>
      <c r="U19" s="376"/>
      <c r="V19" s="376"/>
      <c r="W19" s="376"/>
      <c r="X19" s="376"/>
      <c r="Y19" s="376"/>
      <c r="Z19" s="376"/>
    </row>
    <row r="20" spans="1:26" s="112" customFormat="1" ht="86.25" customHeight="1" thickBot="1" x14ac:dyDescent="0.25">
      <c r="A20" s="356"/>
      <c r="B20" s="109" t="s">
        <v>71</v>
      </c>
      <c r="C20" s="364" t="s">
        <v>162</v>
      </c>
      <c r="D20" s="365"/>
      <c r="E20" s="365"/>
      <c r="F20" s="365"/>
      <c r="G20" s="365"/>
      <c r="H20" s="365"/>
      <c r="I20" s="365"/>
      <c r="J20" s="365"/>
      <c r="K20" s="365"/>
      <c r="L20" s="365"/>
      <c r="M20" s="365"/>
      <c r="N20" s="366"/>
      <c r="O20" s="375"/>
      <c r="P20" s="376"/>
      <c r="Q20" s="376"/>
      <c r="R20" s="376"/>
      <c r="S20" s="376"/>
      <c r="T20" s="376"/>
      <c r="U20" s="376"/>
      <c r="V20" s="376"/>
      <c r="W20" s="376"/>
      <c r="X20" s="376"/>
      <c r="Y20" s="376"/>
      <c r="Z20" s="376"/>
    </row>
    <row r="21" spans="1:26" s="124" customFormat="1" ht="18.75" customHeight="1" thickBot="1" x14ac:dyDescent="0.25">
      <c r="A21" s="170"/>
      <c r="B21" s="110"/>
      <c r="C21" s="185"/>
      <c r="D21" s="185"/>
      <c r="E21" s="185"/>
      <c r="F21" s="185"/>
      <c r="G21" s="185"/>
      <c r="H21" s="185"/>
      <c r="I21" s="185"/>
      <c r="J21" s="185"/>
      <c r="K21" s="185"/>
      <c r="L21" s="185"/>
      <c r="M21" s="185"/>
      <c r="N21" s="185"/>
      <c r="O21" s="121"/>
      <c r="P21" s="122"/>
      <c r="Q21" s="123"/>
    </row>
    <row r="22" spans="1:26" s="112" customFormat="1" ht="48" customHeight="1" x14ac:dyDescent="0.2">
      <c r="A22" s="367" t="s">
        <v>163</v>
      </c>
      <c r="B22" s="107" t="s">
        <v>164</v>
      </c>
      <c r="C22" s="347" t="s">
        <v>166</v>
      </c>
      <c r="D22" s="348"/>
      <c r="E22" s="348"/>
      <c r="F22" s="348"/>
      <c r="G22" s="348"/>
      <c r="H22" s="348"/>
      <c r="I22" s="348"/>
      <c r="J22" s="348"/>
      <c r="K22" s="348"/>
      <c r="L22" s="348"/>
      <c r="M22" s="348"/>
      <c r="N22" s="349"/>
      <c r="O22" s="370"/>
      <c r="P22" s="370"/>
      <c r="Q22" s="370"/>
      <c r="R22" s="370"/>
      <c r="S22" s="370"/>
      <c r="T22" s="370"/>
      <c r="U22" s="370"/>
      <c r="V22" s="370"/>
      <c r="W22" s="370"/>
      <c r="X22" s="370"/>
      <c r="Y22" s="370"/>
      <c r="Z22" s="370"/>
    </row>
    <row r="23" spans="1:26" s="112" customFormat="1" ht="84" customHeight="1" x14ac:dyDescent="0.2">
      <c r="A23" s="368"/>
      <c r="B23" s="108" t="s">
        <v>165</v>
      </c>
      <c r="C23" s="357" t="s">
        <v>167</v>
      </c>
      <c r="D23" s="358"/>
      <c r="E23" s="358"/>
      <c r="F23" s="358"/>
      <c r="G23" s="358"/>
      <c r="H23" s="358"/>
      <c r="I23" s="358"/>
      <c r="J23" s="358"/>
      <c r="K23" s="358"/>
      <c r="L23" s="358"/>
      <c r="M23" s="358"/>
      <c r="N23" s="359"/>
      <c r="O23" s="370"/>
      <c r="P23" s="370"/>
      <c r="Q23" s="370"/>
      <c r="R23" s="370"/>
      <c r="S23" s="370"/>
      <c r="T23" s="370"/>
      <c r="U23" s="370"/>
      <c r="V23" s="370"/>
      <c r="W23" s="370"/>
      <c r="X23" s="370"/>
      <c r="Y23" s="370"/>
      <c r="Z23" s="370"/>
    </row>
    <row r="24" spans="1:26" s="112" customFormat="1" ht="96.75" customHeight="1" x14ac:dyDescent="0.2">
      <c r="A24" s="368"/>
      <c r="B24" s="108" t="s">
        <v>72</v>
      </c>
      <c r="C24" s="357" t="s">
        <v>168</v>
      </c>
      <c r="D24" s="358"/>
      <c r="E24" s="358"/>
      <c r="F24" s="358"/>
      <c r="G24" s="358"/>
      <c r="H24" s="358"/>
      <c r="I24" s="358"/>
      <c r="J24" s="358"/>
      <c r="K24" s="358"/>
      <c r="L24" s="358"/>
      <c r="M24" s="358"/>
      <c r="N24" s="359"/>
      <c r="O24" s="370"/>
      <c r="P24" s="370"/>
      <c r="Q24" s="370"/>
      <c r="R24" s="370"/>
      <c r="S24" s="370"/>
      <c r="T24" s="370"/>
      <c r="U24" s="370"/>
      <c r="V24" s="370"/>
      <c r="W24" s="370"/>
      <c r="X24" s="370"/>
      <c r="Y24" s="370"/>
      <c r="Z24" s="370"/>
    </row>
    <row r="25" spans="1:26" s="112" customFormat="1" ht="78.75" customHeight="1" thickBot="1" x14ac:dyDescent="0.25">
      <c r="A25" s="369"/>
      <c r="B25" s="109" t="s">
        <v>73</v>
      </c>
      <c r="C25" s="364" t="s">
        <v>169</v>
      </c>
      <c r="D25" s="365"/>
      <c r="E25" s="365"/>
      <c r="F25" s="365"/>
      <c r="G25" s="365"/>
      <c r="H25" s="365"/>
      <c r="I25" s="365"/>
      <c r="J25" s="365"/>
      <c r="K25" s="365"/>
      <c r="L25" s="365"/>
      <c r="M25" s="365"/>
      <c r="N25" s="366"/>
      <c r="O25" s="370"/>
      <c r="P25" s="370"/>
      <c r="Q25" s="370"/>
      <c r="R25" s="370"/>
      <c r="S25" s="370"/>
      <c r="T25" s="370"/>
      <c r="U25" s="370"/>
      <c r="V25" s="370"/>
      <c r="W25" s="370"/>
      <c r="X25" s="370"/>
      <c r="Y25" s="370"/>
      <c r="Z25" s="370"/>
    </row>
    <row r="26" spans="1:26" s="124" customFormat="1" ht="78.75" customHeight="1" thickBot="1" x14ac:dyDescent="0.25">
      <c r="A26" s="1"/>
      <c r="B26" s="110"/>
      <c r="C26" s="185"/>
      <c r="D26" s="185"/>
      <c r="E26" s="185"/>
      <c r="F26" s="185"/>
      <c r="G26" s="185"/>
      <c r="H26" s="185"/>
      <c r="I26" s="185"/>
      <c r="J26" s="185"/>
      <c r="K26" s="185"/>
      <c r="L26" s="185"/>
      <c r="M26" s="185"/>
      <c r="N26" s="185"/>
      <c r="O26" s="121"/>
      <c r="P26" s="122"/>
      <c r="Q26" s="123"/>
    </row>
    <row r="27" spans="1:26" s="118" customFormat="1" ht="34.5" customHeight="1" x14ac:dyDescent="0.2">
      <c r="A27" s="354" t="s">
        <v>57</v>
      </c>
      <c r="B27" s="107" t="s">
        <v>74</v>
      </c>
      <c r="C27" s="347" t="s">
        <v>172</v>
      </c>
      <c r="D27" s="348"/>
      <c r="E27" s="348"/>
      <c r="F27" s="348"/>
      <c r="G27" s="348"/>
      <c r="H27" s="348"/>
      <c r="I27" s="348"/>
      <c r="J27" s="348"/>
      <c r="K27" s="348"/>
      <c r="L27" s="348"/>
      <c r="M27" s="348"/>
      <c r="N27" s="349"/>
      <c r="O27" s="370"/>
      <c r="P27" s="370"/>
      <c r="Q27" s="370"/>
      <c r="R27" s="370"/>
      <c r="S27" s="370"/>
      <c r="T27" s="370"/>
      <c r="U27" s="370"/>
      <c r="V27" s="370"/>
      <c r="W27" s="370"/>
      <c r="X27" s="370"/>
      <c r="Y27" s="370"/>
      <c r="Z27" s="370"/>
    </row>
    <row r="28" spans="1:26" s="112" customFormat="1" ht="48" customHeight="1" x14ac:dyDescent="0.2">
      <c r="A28" s="355"/>
      <c r="B28" s="108" t="s">
        <v>170</v>
      </c>
      <c r="C28" s="357" t="s">
        <v>173</v>
      </c>
      <c r="D28" s="358"/>
      <c r="E28" s="358"/>
      <c r="F28" s="358"/>
      <c r="G28" s="358"/>
      <c r="H28" s="358"/>
      <c r="I28" s="358"/>
      <c r="J28" s="358"/>
      <c r="K28" s="358"/>
      <c r="L28" s="358"/>
      <c r="M28" s="358"/>
      <c r="N28" s="359"/>
      <c r="O28" s="370"/>
      <c r="P28" s="370"/>
      <c r="Q28" s="370"/>
      <c r="R28" s="370"/>
      <c r="S28" s="370"/>
      <c r="T28" s="370"/>
      <c r="U28" s="370"/>
      <c r="V28" s="370"/>
      <c r="W28" s="370"/>
      <c r="X28" s="370"/>
      <c r="Y28" s="370"/>
      <c r="Z28" s="370"/>
    </row>
    <row r="29" spans="1:26" s="112" customFormat="1" ht="90.75" customHeight="1" x14ac:dyDescent="0.2">
      <c r="A29" s="355"/>
      <c r="B29" s="108" t="s">
        <v>171</v>
      </c>
      <c r="C29" s="357" t="s">
        <v>174</v>
      </c>
      <c r="D29" s="358"/>
      <c r="E29" s="358"/>
      <c r="F29" s="358"/>
      <c r="G29" s="358"/>
      <c r="H29" s="358"/>
      <c r="I29" s="358"/>
      <c r="J29" s="358"/>
      <c r="K29" s="358"/>
      <c r="L29" s="358"/>
      <c r="M29" s="358"/>
      <c r="N29" s="359"/>
      <c r="O29" s="370"/>
      <c r="P29" s="370"/>
      <c r="Q29" s="370"/>
      <c r="R29" s="370"/>
      <c r="S29" s="370"/>
      <c r="T29" s="370"/>
      <c r="U29" s="370"/>
      <c r="V29" s="370"/>
      <c r="W29" s="370"/>
      <c r="X29" s="370"/>
      <c r="Y29" s="370"/>
      <c r="Z29" s="370"/>
    </row>
    <row r="30" spans="1:26" s="112" customFormat="1" ht="48" customHeight="1" thickBot="1" x14ac:dyDescent="0.25">
      <c r="A30" s="356"/>
      <c r="B30" s="109" t="s">
        <v>75</v>
      </c>
      <c r="C30" s="364" t="s">
        <v>175</v>
      </c>
      <c r="D30" s="365"/>
      <c r="E30" s="365"/>
      <c r="F30" s="365"/>
      <c r="G30" s="365"/>
      <c r="H30" s="365"/>
      <c r="I30" s="365"/>
      <c r="J30" s="365"/>
      <c r="K30" s="365"/>
      <c r="L30" s="365"/>
      <c r="M30" s="365"/>
      <c r="N30" s="366"/>
      <c r="O30" s="370"/>
      <c r="P30" s="370"/>
      <c r="Q30" s="370"/>
      <c r="R30" s="370"/>
      <c r="S30" s="370"/>
      <c r="T30" s="370"/>
      <c r="U30" s="370"/>
      <c r="V30" s="370"/>
      <c r="W30" s="370"/>
      <c r="X30" s="370"/>
      <c r="Y30" s="370"/>
      <c r="Z30" s="370"/>
    </row>
    <row r="31" spans="1:26" s="118" customFormat="1" x14ac:dyDescent="0.2">
      <c r="A31" s="172"/>
      <c r="B31" s="166"/>
      <c r="C31" s="180"/>
      <c r="D31" s="180"/>
      <c r="E31" s="180"/>
      <c r="F31" s="180"/>
      <c r="G31" s="180"/>
      <c r="H31" s="180"/>
      <c r="I31" s="180"/>
      <c r="J31" s="180"/>
      <c r="K31" s="180"/>
      <c r="L31" s="180"/>
      <c r="M31" s="180"/>
      <c r="N31" s="180"/>
    </row>
    <row r="32" spans="1:26" s="112" customFormat="1" x14ac:dyDescent="0.2">
      <c r="A32" s="173"/>
      <c r="B32" s="167"/>
      <c r="C32" s="181"/>
      <c r="D32" s="181"/>
      <c r="E32" s="181"/>
      <c r="F32" s="181"/>
      <c r="G32" s="181"/>
      <c r="H32" s="181"/>
      <c r="I32" s="181"/>
      <c r="J32" s="181"/>
      <c r="K32" s="181"/>
      <c r="L32" s="181"/>
      <c r="M32" s="181"/>
      <c r="N32" s="181"/>
      <c r="O32" s="115"/>
      <c r="P32" s="125">
        <v>45</v>
      </c>
      <c r="Q32" s="125" t="s">
        <v>14</v>
      </c>
    </row>
    <row r="33" spans="1:17" s="112" customFormat="1" x14ac:dyDescent="0.2">
      <c r="A33" s="173"/>
      <c r="B33" s="126"/>
      <c r="C33" s="187"/>
      <c r="D33" s="182"/>
      <c r="E33" s="182"/>
      <c r="F33" s="182"/>
      <c r="G33" s="182"/>
      <c r="H33" s="182"/>
      <c r="I33" s="182"/>
      <c r="J33" s="182"/>
      <c r="K33" s="182"/>
      <c r="L33" s="182"/>
      <c r="M33" s="182"/>
      <c r="N33" s="182"/>
      <c r="O33" s="115"/>
      <c r="P33" s="120">
        <v>49</v>
      </c>
      <c r="Q33" s="117" t="s">
        <v>14</v>
      </c>
    </row>
    <row r="34" spans="1:17" s="112" customFormat="1" x14ac:dyDescent="0.2">
      <c r="A34" s="174"/>
      <c r="B34" s="126"/>
      <c r="C34" s="181"/>
      <c r="D34" s="181"/>
      <c r="E34" s="181"/>
      <c r="F34" s="181"/>
      <c r="G34" s="181"/>
      <c r="H34" s="181"/>
      <c r="I34" s="181"/>
      <c r="J34" s="181"/>
      <c r="K34" s="181"/>
      <c r="L34" s="181"/>
      <c r="M34" s="181"/>
      <c r="N34" s="181"/>
      <c r="O34" s="115"/>
      <c r="P34" s="125">
        <v>49.5</v>
      </c>
      <c r="Q34" s="125" t="s">
        <v>3</v>
      </c>
    </row>
    <row r="35" spans="1:17" s="112" customFormat="1" x14ac:dyDescent="0.2">
      <c r="A35" s="174"/>
      <c r="B35" s="167"/>
      <c r="C35" s="181"/>
      <c r="D35" s="181"/>
      <c r="E35" s="181"/>
      <c r="F35" s="181"/>
      <c r="G35" s="181"/>
      <c r="H35" s="181"/>
      <c r="I35" s="181"/>
      <c r="J35" s="181"/>
      <c r="K35" s="181"/>
      <c r="L35" s="181"/>
      <c r="M35" s="181"/>
      <c r="N35" s="181"/>
      <c r="O35" s="115"/>
      <c r="P35" s="120">
        <v>50</v>
      </c>
      <c r="Q35" s="117" t="s">
        <v>3</v>
      </c>
    </row>
    <row r="36" spans="1:17" s="112" customFormat="1" x14ac:dyDescent="0.2">
      <c r="A36" s="173"/>
      <c r="B36" s="168"/>
      <c r="C36" s="178"/>
      <c r="D36" s="178"/>
      <c r="E36" s="178"/>
      <c r="F36" s="178"/>
      <c r="G36" s="178"/>
      <c r="H36" s="178"/>
      <c r="I36" s="178"/>
      <c r="J36" s="178"/>
      <c r="K36" s="178"/>
      <c r="L36" s="178"/>
      <c r="M36" s="176"/>
      <c r="N36" s="178"/>
      <c r="O36" s="115"/>
      <c r="P36" s="120">
        <v>51</v>
      </c>
      <c r="Q36" s="117" t="s">
        <v>3</v>
      </c>
    </row>
    <row r="37" spans="1:17" s="112" customFormat="1" x14ac:dyDescent="0.2">
      <c r="A37" s="173"/>
      <c r="B37" s="168"/>
      <c r="C37" s="178"/>
      <c r="D37" s="178"/>
      <c r="E37" s="178"/>
      <c r="F37" s="178"/>
      <c r="G37" s="178"/>
      <c r="H37" s="178"/>
      <c r="I37" s="178"/>
      <c r="J37" s="178"/>
      <c r="K37" s="178"/>
      <c r="L37" s="178"/>
      <c r="M37" s="176"/>
      <c r="N37" s="178"/>
      <c r="O37" s="115"/>
      <c r="P37" s="120">
        <v>52</v>
      </c>
      <c r="Q37" s="117" t="s">
        <v>3</v>
      </c>
    </row>
    <row r="38" spans="1:17" s="112" customFormat="1" x14ac:dyDescent="0.2">
      <c r="A38" s="173"/>
      <c r="B38" s="168"/>
      <c r="C38" s="178"/>
      <c r="D38" s="178"/>
      <c r="E38" s="178"/>
      <c r="F38" s="178"/>
      <c r="G38" s="178"/>
      <c r="H38" s="178"/>
      <c r="I38" s="178"/>
      <c r="J38" s="178"/>
      <c r="K38" s="178"/>
      <c r="L38" s="178"/>
      <c r="M38" s="176"/>
      <c r="N38" s="178"/>
      <c r="O38" s="115"/>
      <c r="P38" s="120">
        <v>53</v>
      </c>
      <c r="Q38" s="117" t="s">
        <v>3</v>
      </c>
    </row>
    <row r="39" spans="1:17" s="112" customFormat="1" x14ac:dyDescent="0.2">
      <c r="A39" s="173"/>
      <c r="B39" s="168"/>
      <c r="C39" s="178"/>
      <c r="D39" s="178"/>
      <c r="E39" s="178"/>
      <c r="F39" s="178"/>
      <c r="G39" s="178"/>
      <c r="H39" s="178"/>
      <c r="I39" s="178"/>
      <c r="J39" s="178"/>
      <c r="K39" s="178"/>
      <c r="L39" s="178"/>
      <c r="M39" s="176"/>
      <c r="N39" s="178"/>
      <c r="O39" s="115"/>
      <c r="P39" s="125">
        <v>54</v>
      </c>
      <c r="Q39" s="125" t="s">
        <v>3</v>
      </c>
    </row>
    <row r="40" spans="1:17" s="112" customFormat="1" x14ac:dyDescent="0.2">
      <c r="A40" s="173"/>
      <c r="B40" s="168"/>
      <c r="C40" s="178"/>
      <c r="D40" s="178"/>
      <c r="E40" s="178"/>
      <c r="F40" s="178"/>
      <c r="G40" s="178"/>
      <c r="H40" s="178"/>
      <c r="I40" s="178"/>
      <c r="J40" s="178"/>
      <c r="K40" s="178"/>
      <c r="L40" s="178"/>
      <c r="M40" s="176"/>
      <c r="N40" s="178"/>
      <c r="O40" s="115"/>
      <c r="P40" s="120">
        <v>55</v>
      </c>
      <c r="Q40" s="117" t="s">
        <v>3</v>
      </c>
    </row>
    <row r="41" spans="1:17" s="112" customFormat="1" x14ac:dyDescent="0.2">
      <c r="A41" s="173"/>
      <c r="B41" s="168"/>
      <c r="C41" s="178"/>
      <c r="D41" s="178"/>
      <c r="E41" s="178"/>
      <c r="F41" s="178"/>
      <c r="G41" s="178"/>
      <c r="H41" s="178"/>
      <c r="I41" s="178"/>
      <c r="J41" s="178"/>
      <c r="K41" s="178"/>
      <c r="L41" s="178"/>
      <c r="M41" s="176"/>
      <c r="N41" s="178"/>
      <c r="O41" s="115"/>
      <c r="P41" s="120">
        <v>56</v>
      </c>
      <c r="Q41" s="117" t="s">
        <v>3</v>
      </c>
    </row>
    <row r="42" spans="1:17" s="112" customFormat="1" x14ac:dyDescent="0.2">
      <c r="A42" s="173"/>
      <c r="B42" s="168"/>
      <c r="C42" s="178"/>
      <c r="D42" s="178"/>
      <c r="E42" s="178"/>
      <c r="F42" s="178"/>
      <c r="G42" s="178"/>
      <c r="H42" s="178"/>
      <c r="I42" s="178"/>
      <c r="J42" s="178"/>
      <c r="K42" s="178"/>
      <c r="L42" s="178"/>
      <c r="M42" s="176"/>
      <c r="N42" s="178"/>
      <c r="O42" s="115"/>
      <c r="P42" s="120">
        <v>57</v>
      </c>
      <c r="Q42" s="117" t="s">
        <v>3</v>
      </c>
    </row>
    <row r="43" spans="1:17" s="112" customFormat="1" x14ac:dyDescent="0.2">
      <c r="A43" s="173"/>
      <c r="B43" s="168"/>
      <c r="C43" s="178"/>
      <c r="D43" s="178"/>
      <c r="E43" s="178"/>
      <c r="F43" s="178"/>
      <c r="G43" s="178"/>
      <c r="H43" s="178"/>
      <c r="I43" s="178"/>
      <c r="J43" s="178"/>
      <c r="K43" s="178"/>
      <c r="L43" s="178"/>
      <c r="M43" s="176"/>
      <c r="N43" s="178"/>
      <c r="O43" s="115"/>
      <c r="P43" s="120">
        <v>58</v>
      </c>
      <c r="Q43" s="117" t="s">
        <v>3</v>
      </c>
    </row>
    <row r="44" spans="1:17" s="112" customFormat="1" x14ac:dyDescent="0.2">
      <c r="A44" s="173"/>
      <c r="B44" s="168"/>
      <c r="C44" s="178"/>
      <c r="D44" s="178"/>
      <c r="E44" s="178"/>
      <c r="F44" s="178"/>
      <c r="G44" s="178"/>
      <c r="H44" s="178"/>
      <c r="I44" s="178"/>
      <c r="J44" s="178"/>
      <c r="K44" s="178"/>
      <c r="L44" s="178"/>
      <c r="M44" s="176"/>
      <c r="N44" s="178"/>
      <c r="O44" s="115"/>
      <c r="P44" s="120">
        <v>59</v>
      </c>
      <c r="Q44" s="117" t="s">
        <v>3</v>
      </c>
    </row>
    <row r="45" spans="1:17" s="112" customFormat="1" x14ac:dyDescent="0.2">
      <c r="A45" s="173"/>
      <c r="B45" s="168"/>
      <c r="C45" s="178"/>
      <c r="D45" s="178"/>
      <c r="E45" s="178"/>
      <c r="F45" s="178"/>
      <c r="G45" s="178"/>
      <c r="H45" s="178"/>
      <c r="I45" s="178"/>
      <c r="J45" s="178"/>
      <c r="K45" s="178"/>
      <c r="L45" s="178"/>
      <c r="M45" s="176"/>
      <c r="N45" s="178"/>
      <c r="O45" s="115"/>
      <c r="P45" s="120">
        <v>60</v>
      </c>
      <c r="Q45" s="117" t="s">
        <v>3</v>
      </c>
    </row>
    <row r="46" spans="1:17" s="112" customFormat="1" x14ac:dyDescent="0.2">
      <c r="A46" s="173"/>
      <c r="B46" s="168"/>
      <c r="C46" s="178"/>
      <c r="D46" s="178"/>
      <c r="E46" s="178"/>
      <c r="F46" s="178"/>
      <c r="G46" s="178"/>
      <c r="H46" s="178"/>
      <c r="I46" s="178"/>
      <c r="J46" s="178"/>
      <c r="K46" s="178"/>
      <c r="L46" s="178"/>
      <c r="M46" s="176"/>
      <c r="N46" s="178"/>
      <c r="O46" s="115"/>
      <c r="P46" s="120">
        <v>61</v>
      </c>
      <c r="Q46" s="117" t="s">
        <v>3</v>
      </c>
    </row>
    <row r="47" spans="1:17" s="112" customFormat="1" x14ac:dyDescent="0.2">
      <c r="A47" s="173"/>
      <c r="B47" s="168"/>
      <c r="C47" s="178"/>
      <c r="D47" s="178"/>
      <c r="E47" s="178"/>
      <c r="F47" s="178"/>
      <c r="G47" s="178"/>
      <c r="H47" s="178"/>
      <c r="I47" s="178"/>
      <c r="J47" s="178"/>
      <c r="K47" s="178"/>
      <c r="L47" s="178"/>
      <c r="M47" s="176"/>
      <c r="N47" s="178"/>
      <c r="O47" s="115"/>
      <c r="P47" s="120">
        <v>62</v>
      </c>
      <c r="Q47" s="117" t="s">
        <v>3</v>
      </c>
    </row>
    <row r="48" spans="1:17" s="112" customFormat="1" x14ac:dyDescent="0.2">
      <c r="A48" s="173"/>
      <c r="B48" s="168"/>
      <c r="C48" s="178"/>
      <c r="D48" s="178"/>
      <c r="E48" s="178"/>
      <c r="F48" s="178"/>
      <c r="G48" s="178"/>
      <c r="H48" s="178"/>
      <c r="I48" s="178"/>
      <c r="J48" s="178"/>
      <c r="K48" s="178"/>
      <c r="L48" s="178"/>
      <c r="M48" s="176"/>
      <c r="N48" s="178"/>
      <c r="O48" s="115"/>
      <c r="P48" s="120">
        <v>63</v>
      </c>
      <c r="Q48" s="117" t="s">
        <v>3</v>
      </c>
    </row>
    <row r="49" spans="1:17" s="112" customFormat="1" x14ac:dyDescent="0.2">
      <c r="A49" s="173"/>
      <c r="B49" s="168"/>
      <c r="C49" s="178"/>
      <c r="D49" s="178"/>
      <c r="E49" s="178"/>
      <c r="F49" s="178"/>
      <c r="G49" s="178"/>
      <c r="H49" s="178"/>
      <c r="I49" s="178"/>
      <c r="J49" s="178"/>
      <c r="K49" s="178"/>
      <c r="L49" s="178"/>
      <c r="M49" s="176"/>
      <c r="N49" s="178"/>
      <c r="O49" s="115"/>
      <c r="P49" s="120">
        <v>64</v>
      </c>
      <c r="Q49" s="117" t="s">
        <v>3</v>
      </c>
    </row>
    <row r="50" spans="1:17" s="112" customFormat="1" x14ac:dyDescent="0.2">
      <c r="A50" s="173"/>
      <c r="B50" s="168"/>
      <c r="C50" s="178"/>
      <c r="D50" s="178"/>
      <c r="E50" s="178"/>
      <c r="F50" s="178"/>
      <c r="G50" s="178"/>
      <c r="H50" s="178"/>
      <c r="I50" s="178"/>
      <c r="J50" s="178"/>
      <c r="K50" s="178"/>
      <c r="L50" s="178"/>
      <c r="M50" s="176"/>
      <c r="N50" s="178"/>
      <c r="O50" s="115"/>
      <c r="P50" s="120">
        <v>65</v>
      </c>
      <c r="Q50" s="117" t="s">
        <v>3</v>
      </c>
    </row>
    <row r="51" spans="1:17" s="112" customFormat="1" x14ac:dyDescent="0.2">
      <c r="A51" s="173"/>
      <c r="B51" s="168"/>
      <c r="C51" s="178"/>
      <c r="D51" s="178"/>
      <c r="E51" s="178"/>
      <c r="F51" s="178"/>
      <c r="G51" s="178"/>
      <c r="H51" s="178"/>
      <c r="I51" s="178"/>
      <c r="J51" s="178"/>
      <c r="K51" s="178"/>
      <c r="L51" s="178"/>
      <c r="M51" s="176"/>
      <c r="N51" s="178"/>
      <c r="O51" s="115"/>
      <c r="P51" s="120">
        <v>66</v>
      </c>
      <c r="Q51" s="117" t="s">
        <v>3</v>
      </c>
    </row>
    <row r="52" spans="1:17" s="112" customFormat="1" x14ac:dyDescent="0.2">
      <c r="A52" s="173"/>
      <c r="B52" s="168"/>
      <c r="C52" s="178"/>
      <c r="D52" s="178"/>
      <c r="E52" s="178"/>
      <c r="F52" s="178"/>
      <c r="G52" s="178"/>
      <c r="H52" s="178"/>
      <c r="I52" s="178"/>
      <c r="J52" s="178"/>
      <c r="K52" s="178"/>
      <c r="L52" s="178"/>
      <c r="M52" s="176"/>
      <c r="N52" s="178"/>
      <c r="O52" s="115"/>
      <c r="P52" s="120">
        <v>67</v>
      </c>
      <c r="Q52" s="117" t="s">
        <v>3</v>
      </c>
    </row>
    <row r="53" spans="1:17" s="112" customFormat="1" x14ac:dyDescent="0.2">
      <c r="A53" s="173"/>
      <c r="B53" s="168"/>
      <c r="C53" s="178"/>
      <c r="D53" s="178"/>
      <c r="E53" s="178"/>
      <c r="F53" s="178"/>
      <c r="G53" s="178"/>
      <c r="H53" s="178"/>
      <c r="I53" s="178"/>
      <c r="J53" s="178"/>
      <c r="K53" s="178"/>
      <c r="L53" s="178"/>
      <c r="M53" s="176"/>
      <c r="N53" s="178"/>
      <c r="O53" s="115"/>
      <c r="P53" s="120">
        <v>68</v>
      </c>
      <c r="Q53" s="117" t="s">
        <v>3</v>
      </c>
    </row>
    <row r="54" spans="1:17" s="112" customFormat="1" x14ac:dyDescent="0.2">
      <c r="A54" s="173"/>
      <c r="B54" s="168"/>
      <c r="C54" s="178"/>
      <c r="D54" s="178"/>
      <c r="E54" s="178"/>
      <c r="F54" s="178"/>
      <c r="G54" s="178"/>
      <c r="H54" s="178"/>
      <c r="I54" s="178"/>
      <c r="J54" s="178"/>
      <c r="K54" s="178"/>
      <c r="L54" s="178"/>
      <c r="M54" s="176"/>
      <c r="N54" s="178"/>
      <c r="O54" s="115"/>
      <c r="P54" s="120">
        <v>69</v>
      </c>
      <c r="Q54" s="117" t="s">
        <v>3</v>
      </c>
    </row>
    <row r="55" spans="1:17" s="112" customFormat="1" x14ac:dyDescent="0.2">
      <c r="A55" s="173"/>
      <c r="B55" s="168"/>
      <c r="C55" s="178"/>
      <c r="D55" s="178"/>
      <c r="E55" s="178"/>
      <c r="F55" s="178"/>
      <c r="G55" s="178"/>
      <c r="H55" s="178"/>
      <c r="I55" s="178"/>
      <c r="J55" s="178"/>
      <c r="K55" s="178"/>
      <c r="L55" s="178"/>
      <c r="M55" s="176"/>
      <c r="N55" s="178"/>
      <c r="O55" s="115"/>
      <c r="P55" s="120">
        <v>70</v>
      </c>
      <c r="Q55" s="117" t="s">
        <v>3</v>
      </c>
    </row>
    <row r="56" spans="1:17" s="112" customFormat="1" x14ac:dyDescent="0.2">
      <c r="A56" s="173"/>
      <c r="B56" s="168"/>
      <c r="C56" s="178"/>
      <c r="D56" s="178"/>
      <c r="E56" s="178"/>
      <c r="F56" s="178"/>
      <c r="G56" s="178"/>
      <c r="H56" s="178"/>
      <c r="I56" s="178"/>
      <c r="J56" s="178"/>
      <c r="K56" s="178"/>
      <c r="L56" s="178"/>
      <c r="M56" s="176"/>
      <c r="N56" s="178"/>
      <c r="O56" s="115"/>
      <c r="P56" s="120">
        <v>71</v>
      </c>
      <c r="Q56" s="117" t="s">
        <v>3</v>
      </c>
    </row>
    <row r="57" spans="1:17" s="112" customFormat="1" x14ac:dyDescent="0.2">
      <c r="A57" s="173"/>
      <c r="B57" s="168"/>
      <c r="C57" s="178"/>
      <c r="D57" s="178"/>
      <c r="E57" s="178"/>
      <c r="F57" s="178"/>
      <c r="G57" s="178"/>
      <c r="H57" s="178"/>
      <c r="I57" s="178"/>
      <c r="J57" s="178"/>
      <c r="K57" s="178"/>
      <c r="L57" s="178"/>
      <c r="M57" s="176"/>
      <c r="N57" s="178"/>
      <c r="O57" s="115"/>
      <c r="P57" s="120">
        <v>72</v>
      </c>
      <c r="Q57" s="117" t="s">
        <v>3</v>
      </c>
    </row>
    <row r="58" spans="1:17" s="112" customFormat="1" x14ac:dyDescent="0.2">
      <c r="A58" s="173"/>
      <c r="B58" s="168"/>
      <c r="C58" s="178"/>
      <c r="D58" s="178"/>
      <c r="E58" s="178"/>
      <c r="F58" s="178"/>
      <c r="G58" s="178"/>
      <c r="H58" s="178"/>
      <c r="I58" s="178"/>
      <c r="J58" s="178"/>
      <c r="K58" s="178"/>
      <c r="L58" s="178"/>
      <c r="M58" s="176"/>
      <c r="N58" s="178"/>
      <c r="O58" s="115"/>
      <c r="P58" s="120">
        <v>73</v>
      </c>
      <c r="Q58" s="117" t="s">
        <v>3</v>
      </c>
    </row>
    <row r="59" spans="1:17" s="112" customFormat="1" x14ac:dyDescent="0.2">
      <c r="A59" s="173"/>
      <c r="B59" s="168"/>
      <c r="C59" s="178"/>
      <c r="D59" s="178"/>
      <c r="E59" s="178"/>
      <c r="F59" s="178"/>
      <c r="G59" s="178"/>
      <c r="H59" s="178"/>
      <c r="I59" s="178"/>
      <c r="J59" s="178"/>
      <c r="K59" s="178"/>
      <c r="L59" s="178"/>
      <c r="M59" s="176"/>
      <c r="N59" s="178"/>
      <c r="O59" s="115"/>
      <c r="P59" s="120">
        <v>74</v>
      </c>
      <c r="Q59" s="117" t="s">
        <v>3</v>
      </c>
    </row>
    <row r="60" spans="1:17" s="112" customFormat="1" x14ac:dyDescent="0.2">
      <c r="A60" s="173"/>
      <c r="B60" s="168"/>
      <c r="C60" s="178"/>
      <c r="D60" s="178"/>
      <c r="E60" s="178"/>
      <c r="F60" s="178"/>
      <c r="G60" s="178"/>
      <c r="H60" s="178"/>
      <c r="I60" s="178"/>
      <c r="J60" s="178"/>
      <c r="K60" s="178"/>
      <c r="L60" s="178"/>
      <c r="M60" s="176"/>
      <c r="N60" s="178"/>
      <c r="O60" s="115"/>
      <c r="P60" s="120">
        <v>75</v>
      </c>
      <c r="Q60" s="117" t="s">
        <v>3</v>
      </c>
    </row>
    <row r="61" spans="1:17" s="112" customFormat="1" x14ac:dyDescent="0.2">
      <c r="A61" s="173"/>
      <c r="B61" s="168"/>
      <c r="C61" s="178"/>
      <c r="D61" s="178"/>
      <c r="E61" s="178"/>
      <c r="F61" s="178"/>
      <c r="G61" s="178"/>
      <c r="H61" s="178"/>
      <c r="I61" s="178"/>
      <c r="J61" s="178"/>
      <c r="K61" s="178"/>
      <c r="L61" s="178"/>
      <c r="M61" s="176"/>
      <c r="N61" s="178"/>
      <c r="O61" s="115"/>
      <c r="P61" s="120">
        <v>76</v>
      </c>
      <c r="Q61" s="117" t="s">
        <v>3</v>
      </c>
    </row>
    <row r="62" spans="1:17" s="112" customFormat="1" x14ac:dyDescent="0.2">
      <c r="A62" s="173"/>
      <c r="B62" s="168"/>
      <c r="C62" s="178"/>
      <c r="D62" s="178"/>
      <c r="E62" s="178"/>
      <c r="F62" s="178"/>
      <c r="G62" s="178"/>
      <c r="H62" s="178"/>
      <c r="I62" s="178"/>
      <c r="J62" s="178"/>
      <c r="K62" s="178"/>
      <c r="L62" s="178"/>
      <c r="M62" s="176"/>
      <c r="N62" s="178"/>
      <c r="O62" s="115"/>
      <c r="P62" s="120">
        <v>77</v>
      </c>
      <c r="Q62" s="117" t="s">
        <v>3</v>
      </c>
    </row>
    <row r="63" spans="1:17" s="112" customFormat="1" x14ac:dyDescent="0.2">
      <c r="A63" s="173"/>
      <c r="B63" s="168"/>
      <c r="C63" s="178"/>
      <c r="D63" s="178"/>
      <c r="E63" s="178"/>
      <c r="F63" s="178"/>
      <c r="G63" s="178"/>
      <c r="H63" s="178"/>
      <c r="I63" s="178"/>
      <c r="J63" s="178"/>
      <c r="K63" s="178"/>
      <c r="L63" s="178"/>
      <c r="M63" s="176"/>
      <c r="N63" s="178"/>
      <c r="O63" s="115"/>
      <c r="P63" s="120">
        <v>78</v>
      </c>
      <c r="Q63" s="117" t="s">
        <v>3</v>
      </c>
    </row>
    <row r="64" spans="1:17" s="112" customFormat="1" x14ac:dyDescent="0.2">
      <c r="A64" s="173"/>
      <c r="B64" s="168"/>
      <c r="C64" s="178"/>
      <c r="D64" s="178"/>
      <c r="E64" s="178"/>
      <c r="F64" s="178"/>
      <c r="G64" s="178"/>
      <c r="H64" s="178"/>
      <c r="I64" s="178"/>
      <c r="J64" s="178"/>
      <c r="K64" s="178"/>
      <c r="L64" s="178"/>
      <c r="M64" s="176"/>
      <c r="N64" s="178"/>
      <c r="O64" s="115"/>
      <c r="P64" s="120">
        <v>79</v>
      </c>
      <c r="Q64" s="117" t="s">
        <v>3</v>
      </c>
    </row>
    <row r="65" spans="1:17" s="112" customFormat="1" x14ac:dyDescent="0.2">
      <c r="A65" s="173"/>
      <c r="B65" s="168"/>
      <c r="C65" s="178"/>
      <c r="D65" s="178"/>
      <c r="E65" s="178"/>
      <c r="F65" s="178"/>
      <c r="G65" s="178"/>
      <c r="H65" s="178"/>
      <c r="I65" s="178"/>
      <c r="J65" s="178"/>
      <c r="K65" s="178"/>
      <c r="L65" s="178"/>
      <c r="M65" s="176"/>
      <c r="N65" s="178"/>
      <c r="O65" s="115"/>
      <c r="P65" s="120">
        <v>80</v>
      </c>
      <c r="Q65" s="117" t="s">
        <v>3</v>
      </c>
    </row>
    <row r="66" spans="1:17" s="112" customFormat="1" x14ac:dyDescent="0.2">
      <c r="A66" s="173"/>
      <c r="B66" s="168"/>
      <c r="C66" s="178"/>
      <c r="D66" s="178"/>
      <c r="E66" s="178"/>
      <c r="F66" s="178"/>
      <c r="G66" s="178"/>
      <c r="H66" s="178"/>
      <c r="I66" s="178"/>
      <c r="J66" s="178"/>
      <c r="K66" s="178"/>
      <c r="L66" s="178"/>
      <c r="M66" s="176"/>
      <c r="N66" s="178"/>
      <c r="O66" s="115"/>
      <c r="P66" s="120">
        <v>81</v>
      </c>
      <c r="Q66" s="117" t="s">
        <v>3</v>
      </c>
    </row>
    <row r="67" spans="1:17" s="112" customFormat="1" x14ac:dyDescent="0.2">
      <c r="A67" s="173"/>
      <c r="B67" s="168"/>
      <c r="C67" s="178"/>
      <c r="D67" s="178"/>
      <c r="E67" s="178"/>
      <c r="F67" s="178"/>
      <c r="G67" s="178"/>
      <c r="H67" s="178"/>
      <c r="I67" s="178"/>
      <c r="J67" s="178"/>
      <c r="K67" s="178"/>
      <c r="L67" s="178"/>
      <c r="M67" s="176"/>
      <c r="N67" s="178"/>
      <c r="O67" s="115"/>
      <c r="P67" s="120">
        <v>82</v>
      </c>
      <c r="Q67" s="117" t="s">
        <v>3</v>
      </c>
    </row>
    <row r="68" spans="1:17" s="112" customFormat="1" x14ac:dyDescent="0.2">
      <c r="A68" s="173"/>
      <c r="B68" s="168"/>
      <c r="C68" s="178"/>
      <c r="D68" s="178"/>
      <c r="E68" s="178"/>
      <c r="F68" s="178"/>
      <c r="G68" s="178"/>
      <c r="H68" s="178"/>
      <c r="I68" s="178"/>
      <c r="J68" s="178"/>
      <c r="K68" s="178"/>
      <c r="L68" s="178"/>
      <c r="M68" s="176"/>
      <c r="N68" s="178"/>
      <c r="O68" s="115"/>
      <c r="P68" s="120">
        <v>83</v>
      </c>
      <c r="Q68" s="117" t="s">
        <v>3</v>
      </c>
    </row>
    <row r="69" spans="1:17" s="112" customFormat="1" x14ac:dyDescent="0.2">
      <c r="A69" s="173"/>
      <c r="B69" s="168"/>
      <c r="C69" s="178"/>
      <c r="D69" s="178"/>
      <c r="E69" s="178"/>
      <c r="F69" s="178"/>
      <c r="G69" s="178"/>
      <c r="H69" s="178"/>
      <c r="I69" s="178"/>
      <c r="J69" s="178"/>
      <c r="K69" s="178"/>
      <c r="L69" s="178"/>
      <c r="M69" s="176"/>
      <c r="N69" s="178"/>
      <c r="O69" s="115"/>
      <c r="P69" s="120">
        <v>84</v>
      </c>
      <c r="Q69" s="117" t="s">
        <v>3</v>
      </c>
    </row>
    <row r="70" spans="1:17" x14ac:dyDescent="0.2">
      <c r="P70" s="128">
        <v>82</v>
      </c>
      <c r="Q70" s="129" t="s">
        <v>1</v>
      </c>
    </row>
    <row r="71" spans="1:17" x14ac:dyDescent="0.2">
      <c r="P71" s="128">
        <v>83</v>
      </c>
      <c r="Q71" s="129" t="s">
        <v>1</v>
      </c>
    </row>
    <row r="72" spans="1:17" x14ac:dyDescent="0.2">
      <c r="P72" s="128">
        <v>84</v>
      </c>
      <c r="Q72" s="129" t="s">
        <v>1</v>
      </c>
    </row>
    <row r="73" spans="1:17" x14ac:dyDescent="0.2">
      <c r="P73" s="128">
        <v>85</v>
      </c>
      <c r="Q73" s="129" t="s">
        <v>1</v>
      </c>
    </row>
    <row r="74" spans="1:17" x14ac:dyDescent="0.2">
      <c r="P74" s="128">
        <v>86</v>
      </c>
      <c r="Q74" s="129" t="s">
        <v>1</v>
      </c>
    </row>
    <row r="75" spans="1:17" x14ac:dyDescent="0.2">
      <c r="P75" s="128">
        <v>87</v>
      </c>
      <c r="Q75" s="129" t="s">
        <v>1</v>
      </c>
    </row>
    <row r="76" spans="1:17" x14ac:dyDescent="0.2">
      <c r="P76" s="128">
        <v>88</v>
      </c>
      <c r="Q76" s="129" t="s">
        <v>1</v>
      </c>
    </row>
    <row r="77" spans="1:17" x14ac:dyDescent="0.2">
      <c r="P77" s="128">
        <v>89</v>
      </c>
      <c r="Q77" s="129" t="s">
        <v>1</v>
      </c>
    </row>
    <row r="78" spans="1:17" x14ac:dyDescent="0.2">
      <c r="P78" s="131">
        <v>90</v>
      </c>
      <c r="Q78" s="129" t="s">
        <v>1</v>
      </c>
    </row>
    <row r="79" spans="1:17" x14ac:dyDescent="0.2">
      <c r="P79" s="131">
        <v>91</v>
      </c>
      <c r="Q79" s="129" t="s">
        <v>1</v>
      </c>
    </row>
    <row r="80" spans="1:17" x14ac:dyDescent="0.2">
      <c r="P80" s="131">
        <v>92</v>
      </c>
      <c r="Q80" s="129" t="s">
        <v>1</v>
      </c>
    </row>
    <row r="81" spans="16:17" x14ac:dyDescent="0.2">
      <c r="P81" s="131">
        <v>93</v>
      </c>
      <c r="Q81" s="129" t="s">
        <v>1</v>
      </c>
    </row>
    <row r="82" spans="16:17" x14ac:dyDescent="0.2">
      <c r="P82" s="131">
        <v>94</v>
      </c>
      <c r="Q82" s="129" t="s">
        <v>1</v>
      </c>
    </row>
    <row r="83" spans="16:17" x14ac:dyDescent="0.2">
      <c r="P83" s="131">
        <v>95</v>
      </c>
      <c r="Q83" s="129" t="s">
        <v>1</v>
      </c>
    </row>
    <row r="84" spans="16:17" x14ac:dyDescent="0.2">
      <c r="P84" s="131">
        <v>96</v>
      </c>
      <c r="Q84" s="129" t="s">
        <v>1</v>
      </c>
    </row>
    <row r="85" spans="16:17" x14ac:dyDescent="0.2">
      <c r="P85" s="132">
        <v>97</v>
      </c>
      <c r="Q85" s="133" t="s">
        <v>1</v>
      </c>
    </row>
    <row r="86" spans="16:17" x14ac:dyDescent="0.2">
      <c r="P86" s="132">
        <v>98</v>
      </c>
      <c r="Q86" s="133" t="s">
        <v>1</v>
      </c>
    </row>
    <row r="87" spans="16:17" x14ac:dyDescent="0.2">
      <c r="P87" s="132">
        <v>99</v>
      </c>
      <c r="Q87" s="133" t="s">
        <v>1</v>
      </c>
    </row>
    <row r="88" spans="16:17" x14ac:dyDescent="0.2">
      <c r="P88" s="132">
        <v>100</v>
      </c>
      <c r="Q88" s="133" t="s">
        <v>1</v>
      </c>
    </row>
  </sheetData>
  <mergeCells count="53">
    <mergeCell ref="O18:Z18"/>
    <mergeCell ref="O30:Z30"/>
    <mergeCell ref="O22:Z22"/>
    <mergeCell ref="O23:Z23"/>
    <mergeCell ref="O24:Z24"/>
    <mergeCell ref="O25:Z25"/>
    <mergeCell ref="O27:Z27"/>
    <mergeCell ref="O28:Z28"/>
    <mergeCell ref="A7:A10"/>
    <mergeCell ref="C15:N15"/>
    <mergeCell ref="C10:N10"/>
    <mergeCell ref="C14:N14"/>
    <mergeCell ref="O29:Z29"/>
    <mergeCell ref="O7:Z7"/>
    <mergeCell ref="O8:Z8"/>
    <mergeCell ref="O9:Z9"/>
    <mergeCell ref="O10:Z10"/>
    <mergeCell ref="O19:Z19"/>
    <mergeCell ref="O20:Z20"/>
    <mergeCell ref="O12:Z12"/>
    <mergeCell ref="O13:Z13"/>
    <mergeCell ref="O14:Z14"/>
    <mergeCell ref="O15:Z15"/>
    <mergeCell ref="O17:Z17"/>
    <mergeCell ref="A12:A15"/>
    <mergeCell ref="C12:N12"/>
    <mergeCell ref="C29:N29"/>
    <mergeCell ref="A27:A30"/>
    <mergeCell ref="C27:N27"/>
    <mergeCell ref="C28:N28"/>
    <mergeCell ref="C30:N30"/>
    <mergeCell ref="A22:A25"/>
    <mergeCell ref="C22:N22"/>
    <mergeCell ref="C23:N23"/>
    <mergeCell ref="C24:N24"/>
    <mergeCell ref="C25:N25"/>
    <mergeCell ref="C13:N13"/>
    <mergeCell ref="A1:L1"/>
    <mergeCell ref="A2:F2"/>
    <mergeCell ref="G2:J2"/>
    <mergeCell ref="A3:F3"/>
    <mergeCell ref="C17:N17"/>
    <mergeCell ref="G3:J3"/>
    <mergeCell ref="A6:J6"/>
    <mergeCell ref="A17:A20"/>
    <mergeCell ref="C19:N19"/>
    <mergeCell ref="A4:F4"/>
    <mergeCell ref="G4:J4"/>
    <mergeCell ref="C7:N7"/>
    <mergeCell ref="C20:N20"/>
    <mergeCell ref="C8:N8"/>
    <mergeCell ref="C9:N9"/>
    <mergeCell ref="C18:N18"/>
  </mergeCells>
  <phoneticPr fontId="21" type="noConversion"/>
  <conditionalFormatting sqref="A7:B7 AA7:IV7">
    <cfRule type="cellIs" priority="1" stopIfTrue="1" operator="lessThanOrEqual">
      <formula>5</formula>
    </cfRule>
  </conditionalFormatting>
  <pageMargins left="0" right="0" top="0" bottom="0" header="0" footer="0"/>
  <pageSetup paperSize="9" scale="90" orientation="portrait" horizontalDpi="300" verticalDpi="300" r:id="rId1"/>
  <headerFooter alignWithMargins="0"/>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28" workbookViewId="0">
      <selection activeCell="A42" sqref="A42"/>
    </sheetView>
  </sheetViews>
  <sheetFormatPr baseColWidth="10" defaultColWidth="9.140625" defaultRowHeight="12.75" x14ac:dyDescent="0.2"/>
  <cols>
    <col min="1" max="1" width="128.5703125" customWidth="1"/>
    <col min="2" max="256" width="11.42578125" customWidth="1"/>
  </cols>
  <sheetData>
    <row r="1" spans="1:1" ht="16.5" customHeight="1" x14ac:dyDescent="0.25">
      <c r="A1" s="105" t="s">
        <v>140</v>
      </c>
    </row>
    <row r="3" spans="1:1" ht="21" x14ac:dyDescent="0.35">
      <c r="A3" s="99" t="s">
        <v>142</v>
      </c>
    </row>
    <row r="4" spans="1:1" ht="16.5" x14ac:dyDescent="0.25">
      <c r="A4" s="100" t="s">
        <v>87</v>
      </c>
    </row>
    <row r="5" spans="1:1" x14ac:dyDescent="0.2">
      <c r="A5" s="101" t="s">
        <v>88</v>
      </c>
    </row>
    <row r="6" spans="1:1" x14ac:dyDescent="0.2">
      <c r="A6" s="102" t="s">
        <v>89</v>
      </c>
    </row>
    <row r="7" spans="1:1" ht="13.5" x14ac:dyDescent="0.25">
      <c r="A7" s="103" t="s">
        <v>90</v>
      </c>
    </row>
    <row r="8" spans="1:1" ht="13.5" x14ac:dyDescent="0.25">
      <c r="A8" s="103" t="s">
        <v>91</v>
      </c>
    </row>
    <row r="9" spans="1:1" ht="13.5" x14ac:dyDescent="0.25">
      <c r="A9" s="103" t="s">
        <v>92</v>
      </c>
    </row>
    <row r="10" spans="1:1" ht="13.5" x14ac:dyDescent="0.25">
      <c r="A10" s="103" t="s">
        <v>93</v>
      </c>
    </row>
    <row r="11" spans="1:1" ht="13.5" x14ac:dyDescent="0.25">
      <c r="A11" s="103" t="s">
        <v>94</v>
      </c>
    </row>
    <row r="12" spans="1:1" ht="13.5" x14ac:dyDescent="0.25">
      <c r="A12" s="103" t="s">
        <v>95</v>
      </c>
    </row>
    <row r="13" spans="1:1" ht="13.5" x14ac:dyDescent="0.25">
      <c r="A13" s="103" t="s">
        <v>96</v>
      </c>
    </row>
    <row r="14" spans="1:1" ht="13.5" x14ac:dyDescent="0.25">
      <c r="A14" s="103" t="s">
        <v>97</v>
      </c>
    </row>
    <row r="15" spans="1:1" x14ac:dyDescent="0.2">
      <c r="A15" s="101" t="s">
        <v>98</v>
      </c>
    </row>
    <row r="16" spans="1:1" x14ac:dyDescent="0.2">
      <c r="A16" s="102" t="s">
        <v>99</v>
      </c>
    </row>
    <row r="17" spans="1:1" x14ac:dyDescent="0.2">
      <c r="A17" s="102" t="s">
        <v>100</v>
      </c>
    </row>
    <row r="18" spans="1:1" x14ac:dyDescent="0.2">
      <c r="A18" s="102" t="s">
        <v>101</v>
      </c>
    </row>
    <row r="19" spans="1:1" x14ac:dyDescent="0.2">
      <c r="A19" s="102" t="s">
        <v>102</v>
      </c>
    </row>
    <row r="20" spans="1:1" x14ac:dyDescent="0.2">
      <c r="A20" s="101" t="s">
        <v>103</v>
      </c>
    </row>
    <row r="21" spans="1:1" x14ac:dyDescent="0.2">
      <c r="A21" s="104" t="s">
        <v>104</v>
      </c>
    </row>
    <row r="22" spans="1:1" ht="16.5" x14ac:dyDescent="0.25">
      <c r="A22" s="100" t="s">
        <v>47</v>
      </c>
    </row>
    <row r="23" spans="1:1" x14ac:dyDescent="0.2">
      <c r="A23" s="102" t="s">
        <v>105</v>
      </c>
    </row>
    <row r="24" spans="1:1" x14ac:dyDescent="0.2">
      <c r="A24" s="102" t="s">
        <v>106</v>
      </c>
    </row>
    <row r="25" spans="1:1" x14ac:dyDescent="0.2">
      <c r="A25" s="102" t="s">
        <v>107</v>
      </c>
    </row>
    <row r="26" spans="1:1" ht="16.5" x14ac:dyDescent="0.25">
      <c r="A26" s="100" t="s">
        <v>108</v>
      </c>
    </row>
    <row r="27" spans="1:1" x14ac:dyDescent="0.2">
      <c r="A27" s="102" t="s">
        <v>109</v>
      </c>
    </row>
    <row r="28" spans="1:1" x14ac:dyDescent="0.2">
      <c r="A28" s="102" t="s">
        <v>110</v>
      </c>
    </row>
    <row r="29" spans="1:1" x14ac:dyDescent="0.2">
      <c r="A29" s="102" t="s">
        <v>111</v>
      </c>
    </row>
    <row r="30" spans="1:1" x14ac:dyDescent="0.2">
      <c r="A30" s="102" t="s">
        <v>112</v>
      </c>
    </row>
    <row r="31" spans="1:1" ht="16.5" x14ac:dyDescent="0.25">
      <c r="A31" s="100" t="s">
        <v>76</v>
      </c>
    </row>
    <row r="32" spans="1:1" x14ac:dyDescent="0.2">
      <c r="A32" s="102" t="s">
        <v>113</v>
      </c>
    </row>
    <row r="33" spans="1:1" x14ac:dyDescent="0.2">
      <c r="A33" s="102" t="s">
        <v>114</v>
      </c>
    </row>
    <row r="34" spans="1:1" x14ac:dyDescent="0.2">
      <c r="A34" s="102" t="s">
        <v>115</v>
      </c>
    </row>
    <row r="35" spans="1:1" ht="21" x14ac:dyDescent="0.35">
      <c r="A35" s="99" t="s">
        <v>137</v>
      </c>
    </row>
    <row r="36" spans="1:1" x14ac:dyDescent="0.2">
      <c r="A36" s="102" t="s">
        <v>116</v>
      </c>
    </row>
    <row r="37" spans="1:1" x14ac:dyDescent="0.2">
      <c r="A37" s="102" t="s">
        <v>117</v>
      </c>
    </row>
    <row r="38" spans="1:1" ht="25.5" x14ac:dyDescent="0.2">
      <c r="A38" s="102" t="s">
        <v>118</v>
      </c>
    </row>
    <row r="39" spans="1:1" x14ac:dyDescent="0.2">
      <c r="A39" s="102" t="s">
        <v>119</v>
      </c>
    </row>
    <row r="40" spans="1:1" x14ac:dyDescent="0.2">
      <c r="A40" s="102" t="s">
        <v>120</v>
      </c>
    </row>
    <row r="41" spans="1:1" x14ac:dyDescent="0.2">
      <c r="A41" s="102" t="s">
        <v>121</v>
      </c>
    </row>
    <row r="42" spans="1:1" ht="21" x14ac:dyDescent="0.35">
      <c r="A42" s="99" t="s">
        <v>138</v>
      </c>
    </row>
    <row r="43" spans="1:1" x14ac:dyDescent="0.2">
      <c r="A43" s="102" t="s">
        <v>122</v>
      </c>
    </row>
    <row r="44" spans="1:1" x14ac:dyDescent="0.2">
      <c r="A44" s="102" t="s">
        <v>123</v>
      </c>
    </row>
    <row r="45" spans="1:1" x14ac:dyDescent="0.2">
      <c r="A45" s="102" t="s">
        <v>124</v>
      </c>
    </row>
    <row r="46" spans="1:1" x14ac:dyDescent="0.2">
      <c r="A46" s="102" t="s">
        <v>125</v>
      </c>
    </row>
    <row r="47" spans="1:1" x14ac:dyDescent="0.2">
      <c r="A47" s="102" t="s">
        <v>126</v>
      </c>
    </row>
    <row r="48" spans="1:1" x14ac:dyDescent="0.2">
      <c r="A48" s="102" t="s">
        <v>127</v>
      </c>
    </row>
    <row r="49" spans="1:1" x14ac:dyDescent="0.2">
      <c r="A49" s="102" t="s">
        <v>128</v>
      </c>
    </row>
    <row r="50" spans="1:1" x14ac:dyDescent="0.2">
      <c r="A50" s="102" t="s">
        <v>129</v>
      </c>
    </row>
    <row r="51" spans="1:1" ht="21" x14ac:dyDescent="0.35">
      <c r="A51" s="99" t="s">
        <v>141</v>
      </c>
    </row>
    <row r="52" spans="1:1" x14ac:dyDescent="0.2">
      <c r="A52" s="102" t="s">
        <v>130</v>
      </c>
    </row>
    <row r="53" spans="1:1" x14ac:dyDescent="0.2">
      <c r="A53" s="102" t="s">
        <v>131</v>
      </c>
    </row>
    <row r="54" spans="1:1" x14ac:dyDescent="0.2">
      <c r="A54" s="102" t="s">
        <v>132</v>
      </c>
    </row>
    <row r="55" spans="1:1" x14ac:dyDescent="0.2">
      <c r="A55" s="102" t="s">
        <v>133</v>
      </c>
    </row>
    <row r="56" spans="1:1" x14ac:dyDescent="0.2">
      <c r="A56" s="102" t="s">
        <v>134</v>
      </c>
    </row>
    <row r="57" spans="1:1" ht="21" x14ac:dyDescent="0.35">
      <c r="A57" s="99" t="s">
        <v>139</v>
      </c>
    </row>
    <row r="58" spans="1:1" x14ac:dyDescent="0.2">
      <c r="A58" s="102" t="s">
        <v>135</v>
      </c>
    </row>
    <row r="59" spans="1:1" x14ac:dyDescent="0.2">
      <c r="A59" s="102" t="s">
        <v>136</v>
      </c>
    </row>
    <row r="60" spans="1:1" x14ac:dyDescent="0.2">
      <c r="A60" s="102" t="s">
        <v>143</v>
      </c>
    </row>
  </sheetData>
  <phoneticPr fontId="4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Checklist</vt:lpstr>
      <vt:lpstr>PoDAPO Auto Evaluación </vt:lpstr>
      <vt:lpstr>PoDAPO Revisión Mentor</vt:lpstr>
      <vt:lpstr>PoDAPO Revisión de Compañero</vt:lpstr>
      <vt:lpstr>PoDAPO Revisión a Compañero</vt:lpstr>
      <vt:lpstr> Descripción Criterio PoDAPO </vt:lpstr>
      <vt:lpstr>torpedo PoDAPO</vt:lpstr>
      <vt:lpstr>' Descripción Criterio PoDAPO '!Área_de_impresión</vt:lpstr>
      <vt:lpstr>'PoDAPO Auto Evaluación '!Área_de_impresión</vt:lpstr>
      <vt:lpstr>'PoDAPO Revisión Mentor'!Área_de_impresión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Output review form</dc:title>
  <dc:subject>IMCA Socrates</dc:subject>
  <dc:creator>Richard Teare</dc:creator>
  <cp:lastModifiedBy>Windows User</cp:lastModifiedBy>
  <cp:lastPrinted>2009-05-03T11:02:02Z</cp:lastPrinted>
  <dcterms:created xsi:type="dcterms:W3CDTF">2003-04-02T08:44:38Z</dcterms:created>
  <dcterms:modified xsi:type="dcterms:W3CDTF">2017-02-24T18:13:22Z</dcterms:modified>
</cp:coreProperties>
</file>